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76" activeTab="0"/>
  </bookViews>
  <sheets>
    <sheet name="支会記入用紙" sheetId="1" r:id="rId1"/>
    <sheet name="一覧" sheetId="2" r:id="rId2"/>
    <sheet name="役割" sheetId="3" r:id="rId3"/>
  </sheets>
  <definedNames>
    <definedName name="_xlnm.Print_Area" localSheetId="1">'一覧'!$A$1:$O$27</definedName>
    <definedName name="_xlnm.Print_Area" localSheetId="0">'支会記入用紙'!$A$1:$V$75</definedName>
    <definedName name="_xlnm.Print_Area" localSheetId="2">'役割'!$A$1:$O$43</definedName>
  </definedNames>
  <calcPr fullCalcOnLoad="1"/>
</workbook>
</file>

<file path=xl/sharedStrings.xml><?xml version="1.0" encoding="utf-8"?>
<sst xmlns="http://schemas.openxmlformats.org/spreadsheetml/2006/main" count="562" uniqueCount="169">
  <si>
    <t>分科会</t>
  </si>
  <si>
    <t>担当支会</t>
  </si>
  <si>
    <t>定員</t>
  </si>
  <si>
    <t>会場長</t>
  </si>
  <si>
    <t>進行係</t>
  </si>
  <si>
    <t>設営係</t>
  </si>
  <si>
    <t>会場</t>
  </si>
  <si>
    <t>延岡</t>
  </si>
  <si>
    <t>日向</t>
  </si>
  <si>
    <t>西諸</t>
  </si>
  <si>
    <t>宮崎</t>
  </si>
  <si>
    <t>３F・海峰</t>
  </si>
  <si>
    <t>南那珂</t>
  </si>
  <si>
    <t>西臼杵</t>
  </si>
  <si>
    <t>その他・備考</t>
  </si>
  <si>
    <t>・録音を取ってまでの詳細な記録は不要である。</t>
  </si>
  <si>
    <t>案内係</t>
  </si>
  <si>
    <t>総務部</t>
  </si>
  <si>
    <t>・記録用紙は事前に配付する。後日、デジタルデータにまとめ、本部へ送付</t>
  </si>
  <si>
    <t>来賓</t>
  </si>
  <si>
    <t>バス係</t>
  </si>
  <si>
    <t>記録部</t>
  </si>
  <si>
    <t>・委員長挨拶VTR操作、質疑中のマイク移動</t>
  </si>
  <si>
    <t>・開始前の会場の様子、発表・協議中の全体の雰囲気のわかるもの</t>
  </si>
  <si>
    <t>４F・天蘭</t>
  </si>
  <si>
    <t>４F・天玉</t>
  </si>
  <si>
    <t>分科会担当</t>
  </si>
  <si>
    <t>氏名</t>
  </si>
  <si>
    <t>役職名</t>
  </si>
  <si>
    <t>所属校名</t>
  </si>
  <si>
    <t>学校電話番号</t>
  </si>
  <si>
    <t>携帯電話番号</t>
  </si>
  <si>
    <t>支会役職</t>
  </si>
  <si>
    <t>都北</t>
  </si>
  <si>
    <t>西都児湯</t>
  </si>
  <si>
    <t>支会</t>
  </si>
  <si>
    <t>学習指導A</t>
  </si>
  <si>
    <t>学習指導B</t>
  </si>
  <si>
    <t>道徳挙育</t>
  </si>
  <si>
    <t>健康教育</t>
  </si>
  <si>
    <t>学校マネジメント</t>
  </si>
  <si>
    <t>特別支援教育</t>
  </si>
  <si>
    <t>３F・瑞洋</t>
  </si>
  <si>
    <t>支会コード</t>
  </si>
  <si>
    <t>支会運営委員</t>
  </si>
  <si>
    <t>・２日目朝、宿泊ホテルから会場へ。終了後、会場から宮崎駅・空港へ。</t>
  </si>
  <si>
    <t>受付</t>
  </si>
  <si>
    <r>
      <t xml:space="preserve">設営係
</t>
    </r>
    <r>
      <rPr>
        <sz val="7"/>
        <color indexed="8"/>
        <rFont val="BIZ UDPゴシック"/>
        <family val="3"/>
      </rPr>
      <t>（宮・支会理事長）</t>
    </r>
  </si>
  <si>
    <t>・提案者・助言者・司会者・本部役員のアップ、質疑協議で発言している方</t>
  </si>
  <si>
    <t>全日教連　執行委員</t>
  </si>
  <si>
    <t>・機器等動作確認、トラブル発生時の対応・連絡</t>
  </si>
  <si>
    <t>会場設営の確認。分科会会場への物品の搬入・搬出。</t>
  </si>
  <si>
    <t>・各分科会入口付近で、発表資料（県外・県内）を配付。</t>
  </si>
  <si>
    <t>各支会長等</t>
  </si>
  <si>
    <t>※バス乗車の際の人数把握</t>
  </si>
  <si>
    <t>1日目</t>
  </si>
  <si>
    <t>2日目</t>
  </si>
  <si>
    <t>・記念講演前・後の一般参加者の入場・退席の誘導を行う。</t>
  </si>
  <si>
    <t>・各単位団体毎・各支会毎の割当席に、確実に座ってもらうよう誘導する。</t>
  </si>
  <si>
    <t>シーガイア施設内のロビーや通路にて、会場やトイレ等への案内を行う。</t>
  </si>
  <si>
    <t>全体会会場内の座席案内を行う。</t>
  </si>
  <si>
    <t>記録・写真係</t>
  </si>
  <si>
    <t>記録・
写真係</t>
  </si>
  <si>
    <t>第40回　教育研究全国大会　各支会運営委員</t>
  </si>
  <si>
    <t>副</t>
  </si>
  <si>
    <t>通路</t>
  </si>
  <si>
    <t>のべ</t>
  </si>
  <si>
    <t>全日教連副委員長</t>
  </si>
  <si>
    <t>宮教研連副会長</t>
  </si>
  <si>
    <t>4F･天樹</t>
  </si>
  <si>
    <t>4F･天葉</t>
  </si>
  <si>
    <t>各支会理事長等</t>
  </si>
  <si>
    <t>・動員費は後日、支会へまとめて配布。</t>
  </si>
  <si>
    <t>第40回教育研究全国大会　運営委員役割</t>
  </si>
  <si>
    <t>会員交流会</t>
  </si>
  <si>
    <t>進行表に基づき、分科会の司会・進行を行う。</t>
  </si>
  <si>
    <t>・提案者・助言者との打合せ</t>
  </si>
  <si>
    <t>総合受付</t>
  </si>
  <si>
    <t>・当日参加・名簿漏れ・非会員は、宮本部対応</t>
  </si>
  <si>
    <t>・大会冊子を取ってもらうよう誘導（2日目だけの参加者は2日目に配布）</t>
  </si>
  <si>
    <t>・受付後、4Ｆ控室へ案内・誘導。</t>
  </si>
  <si>
    <t>来賓受付</t>
  </si>
  <si>
    <t>一般受付
（講演聴講）</t>
  </si>
  <si>
    <t>・講演会に参加する一般の受付（2日目のみ）（宮本部対応）</t>
  </si>
  <si>
    <t>各分科会の記録写真を撮影する。以下のものを復数枚撮影する。（目線注意。）</t>
  </si>
  <si>
    <t>・総合受付はＱＲコード式（名札と共に事前配布）　欠席者：自動確認</t>
  </si>
  <si>
    <t>・スマートフォンで撮影し、撮影した写真はオンライン共有する</t>
  </si>
  <si>
    <t>・撮影しながら、分科会参加。</t>
  </si>
  <si>
    <t>受付部</t>
  </si>
  <si>
    <t>案内部</t>
  </si>
  <si>
    <t>総合</t>
  </si>
  <si>
    <t>一般</t>
  </si>
  <si>
    <t>全体会</t>
  </si>
  <si>
    <t>全体会</t>
  </si>
  <si>
    <t>案内</t>
  </si>
  <si>
    <t>支会
要請
人数</t>
  </si>
  <si>
    <t>定員／最大</t>
  </si>
  <si>
    <t>全日教連副委員長等</t>
  </si>
  <si>
    <t>県本部役員</t>
  </si>
  <si>
    <t>要請
人数</t>
  </si>
  <si>
    <r>
      <t>・ゼミの質疑応答の</t>
    </r>
    <r>
      <rPr>
        <b/>
        <sz val="10"/>
        <color indexed="10"/>
        <rFont val="BIZ UDPゴシック"/>
        <family val="3"/>
      </rPr>
      <t>概要</t>
    </r>
    <r>
      <rPr>
        <sz val="10"/>
        <color indexed="8"/>
        <rFont val="BIZ UDPゴシック"/>
        <family val="3"/>
      </rPr>
      <t>の記録（ゼミの講話は記録不要）</t>
    </r>
  </si>
  <si>
    <r>
      <t>・質疑応答や協議・助言の</t>
    </r>
    <r>
      <rPr>
        <b/>
        <sz val="10"/>
        <color indexed="10"/>
        <rFont val="BIZ UDPゴシック"/>
        <family val="3"/>
      </rPr>
      <t>概要</t>
    </r>
    <r>
      <rPr>
        <sz val="10"/>
        <color indexed="8"/>
        <rFont val="BIZ UDPゴシック"/>
        <family val="3"/>
      </rPr>
      <t>の記録（提案発表は記録不要）</t>
    </r>
  </si>
  <si>
    <t>全</t>
  </si>
  <si>
    <t>宮</t>
  </si>
  <si>
    <t>・通路にてプラカードをもって、会場や受付場所を案内する。（含 バス案内）</t>
  </si>
  <si>
    <t>全国各単位団体参加者の人数確認等を行う。（各単位団体1名）</t>
  </si>
  <si>
    <t>各単位団体</t>
  </si>
  <si>
    <t>・分科会の進行、参加者への諸連絡、(グループ協議の仕切り)</t>
  </si>
  <si>
    <t>各支会長等</t>
  </si>
  <si>
    <t>基調提案</t>
  </si>
  <si>
    <t>能力発揮期チーム</t>
  </si>
  <si>
    <t>養成育成期チーム</t>
  </si>
  <si>
    <t>県内来賓</t>
  </si>
  <si>
    <t>受付or記録①と兼務可</t>
  </si>
  <si>
    <t>1日目の係と兼務可</t>
  </si>
  <si>
    <t>会場運営計画に従い、分科会の運営全般を取り仕切る。</t>
  </si>
  <si>
    <t>・分科会会場最終確認、本部との連絡調整、各係業務の総括・打合せ</t>
  </si>
  <si>
    <r>
      <t xml:space="preserve">会場長
</t>
    </r>
    <r>
      <rPr>
        <sz val="8"/>
        <color indexed="8"/>
        <rFont val="BIZ UDPゴシック"/>
        <family val="3"/>
      </rPr>
      <t>（宮・支会長）</t>
    </r>
  </si>
  <si>
    <t>分科会の開会行事で基調提案を行う。</t>
  </si>
  <si>
    <t>能力拡充期チーム</t>
  </si>
  <si>
    <t>①Ａ･Ｂ</t>
  </si>
  <si>
    <t>②Ｃ･ゼミ</t>
  </si>
  <si>
    <t>分科会・ゼミの記録を行う。(2名で分担して対応。記録と写真を兼ねる。)</t>
  </si>
  <si>
    <t>・1日目昼、宿泊ホテル等から会場へ。終了後、会場から宿泊ホテルへ。</t>
  </si>
  <si>
    <t>第40回　教育研究全国大会</t>
  </si>
  <si>
    <t>支会長等</t>
  </si>
  <si>
    <t>①Ａ・Ｂ</t>
  </si>
  <si>
    <t>②Ｃ・ゼミ</t>
  </si>
  <si>
    <t>通廊</t>
  </si>
  <si>
    <t>会員交流会係</t>
  </si>
  <si>
    <t>理事長等</t>
  </si>
  <si>
    <t>支会長等</t>
  </si>
  <si>
    <t>★　メールアドレスは必ずご記入ください。</t>
  </si>
  <si>
    <t>★　8月5・6日に確実に参加できる方を選任してください。</t>
  </si>
  <si>
    <t>PCメールアドレス（携帯でも可）</t>
  </si>
  <si>
    <t>例</t>
  </si>
  <si>
    <t>宮教　研太郎</t>
  </si>
  <si>
    <t>研修部長</t>
  </si>
  <si>
    <t>教諭</t>
  </si>
  <si>
    <t>mkkr.kouhou@gmail.com</t>
  </si>
  <si>
    <t>0985-27-4508</t>
  </si>
  <si>
    <t>070-5416-0833</t>
  </si>
  <si>
    <t>□□□中</t>
  </si>
  <si>
    <t>西都児湯</t>
  </si>
  <si>
    <t>・県内来賓誘導・接待は、宮副会長・支会長で対応。</t>
  </si>
  <si>
    <t>5/</t>
  </si>
  <si>
    <t>8/</t>
  </si>
  <si>
    <t>7/</t>
  </si>
  <si>
    <t>支</t>
  </si>
  <si>
    <t>支</t>
  </si>
  <si>
    <t>宮</t>
  </si>
  <si>
    <t>支
宮</t>
  </si>
  <si>
    <t>支
宮</t>
  </si>
  <si>
    <t>分科会受付</t>
  </si>
  <si>
    <t>会員交流会の準備、進行、県外参加者のお世話、全般。</t>
  </si>
  <si>
    <t>・16時30分に会場集合、準備。会場への物品の搬入・搬出</t>
  </si>
  <si>
    <r>
      <t xml:space="preserve">司会者
</t>
    </r>
    <r>
      <rPr>
        <sz val="8"/>
        <color indexed="8"/>
        <rFont val="BIZ UDPゴシック"/>
        <family val="3"/>
      </rPr>
      <t>（全・執行委員）</t>
    </r>
  </si>
  <si>
    <t>・県外来賓誘導・接待は、全本部で対応、</t>
  </si>
  <si>
    <t>運営委員会参加</t>
  </si>
  <si>
    <t>1日目 8/5</t>
  </si>
  <si>
    <t>2日目 8/6</t>
  </si>
  <si>
    <t>人数配分</t>
  </si>
  <si>
    <t>全：全日教連　　宮：宮教研連県本部　　支：各支会➡</t>
  </si>
  <si>
    <t>会員交流会担当</t>
  </si>
  <si>
    <t>通路
案内</t>
  </si>
  <si>
    <t>全体会
案内</t>
  </si>
  <si>
    <t>来賓
案内</t>
  </si>
  <si>
    <t>※　支会の割当のある係の欄（網掛けのないところ）にご記入ください。</t>
  </si>
  <si>
    <t>会場長／副会場長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</si>
</sst>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BIZ UDPゴシック"/>
      <family val="3"/>
    </font>
    <font>
      <sz val="10"/>
      <color indexed="8"/>
      <name val="BIZ UDPゴシック"/>
      <family val="3"/>
    </font>
    <font>
      <sz val="18"/>
      <color indexed="8"/>
      <name val="BIZ UDPゴシック"/>
      <family val="3"/>
    </font>
    <font>
      <sz val="14"/>
      <color indexed="8"/>
      <name val="BIZ UDPゴシック"/>
      <family val="3"/>
    </font>
    <font>
      <b/>
      <sz val="11"/>
      <name val="BIZ UDPゴシック"/>
      <family val="3"/>
    </font>
    <font>
      <sz val="8"/>
      <color indexed="8"/>
      <name val="BIZ UDPゴシック"/>
      <family val="3"/>
    </font>
    <font>
      <sz val="7"/>
      <color indexed="8"/>
      <name val="BIZ UDPゴシック"/>
      <family val="3"/>
    </font>
    <font>
      <sz val="11"/>
      <name val="BIZ UDPゴシック"/>
      <family val="3"/>
    </font>
    <font>
      <b/>
      <sz val="10"/>
      <color indexed="10"/>
      <name val="BIZ UDPゴシック"/>
      <family val="3"/>
    </font>
    <font>
      <b/>
      <sz val="14"/>
      <color indexed="10"/>
      <name val="BIZ UDPゴシック"/>
      <family val="3"/>
    </font>
    <font>
      <sz val="9"/>
      <color indexed="8"/>
      <name val="BIZ UDP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10"/>
      <name val="BIZ UDP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BIZ UDPゴシック"/>
      <family val="3"/>
    </font>
    <font>
      <sz val="10"/>
      <color theme="1"/>
      <name val="BIZ UDPゴシック"/>
      <family val="3"/>
    </font>
    <font>
      <sz val="18"/>
      <color theme="1"/>
      <name val="BIZ UDPゴシック"/>
      <family val="3"/>
    </font>
    <font>
      <sz val="14"/>
      <color theme="1"/>
      <name val="BIZ UDPゴシック"/>
      <family val="3"/>
    </font>
    <font>
      <sz val="8"/>
      <color theme="1"/>
      <name val="BIZ UDPゴシック"/>
      <family val="3"/>
    </font>
    <font>
      <b/>
      <sz val="14"/>
      <color rgb="FFFF0000"/>
      <name val="BIZ UDPゴシック"/>
      <family val="3"/>
    </font>
    <font>
      <sz val="9"/>
      <color theme="1"/>
      <name val="BIZ UDP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DEFE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D9B3"/>
        <bgColor indexed="64"/>
      </patternFill>
    </fill>
    <fill>
      <patternFill patternType="solid">
        <fgColor rgb="FFEFFFEF"/>
        <bgColor indexed="64"/>
      </patternFill>
    </fill>
    <fill>
      <patternFill patternType="solid">
        <fgColor theme="0" tint="-0.3499799966812134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hair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hair"/>
      <top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/>
      <right/>
      <top style="thin"/>
      <bottom style="medium"/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 style="hair"/>
      <top style="medium"/>
      <bottom style="thin"/>
    </border>
    <border>
      <left/>
      <right style="hair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hair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hair"/>
      <top style="medium"/>
      <bottom/>
    </border>
    <border>
      <left style="hair"/>
      <right style="thin"/>
      <top style="medium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4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 shrinkToFi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vertical="center" shrinkToFit="1"/>
    </xf>
    <xf numFmtId="0" fontId="47" fillId="0" borderId="15" xfId="0" applyFont="1" applyBorder="1" applyAlignment="1">
      <alignment vertical="center" shrinkToFit="1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vertical="center" shrinkToFi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vertical="center" shrinkToFit="1"/>
    </xf>
    <xf numFmtId="0" fontId="47" fillId="0" borderId="20" xfId="0" applyFont="1" applyBorder="1" applyAlignment="1">
      <alignment horizontal="center" vertical="center" shrinkToFi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vertical="center" shrinkToFit="1"/>
    </xf>
    <xf numFmtId="0" fontId="49" fillId="0" borderId="23" xfId="0" applyFont="1" applyBorder="1" applyAlignment="1">
      <alignment vertical="center"/>
    </xf>
    <xf numFmtId="0" fontId="49" fillId="0" borderId="23" xfId="0" applyFont="1" applyBorder="1" applyAlignment="1">
      <alignment horizontal="right" vertical="center"/>
    </xf>
    <xf numFmtId="0" fontId="50" fillId="0" borderId="0" xfId="0" applyFont="1" applyAlignment="1">
      <alignment vertical="center" shrinkToFit="1"/>
    </xf>
    <xf numFmtId="0" fontId="47" fillId="0" borderId="23" xfId="0" applyFont="1" applyBorder="1" applyAlignment="1">
      <alignment vertical="center" shrinkToFit="1"/>
    </xf>
    <xf numFmtId="0" fontId="47" fillId="0" borderId="24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7" fillId="5" borderId="25" xfId="0" applyFont="1" applyFill="1" applyBorder="1" applyAlignment="1">
      <alignment horizontal="center" vertical="center" wrapText="1"/>
    </xf>
    <xf numFmtId="0" fontId="47" fillId="5" borderId="26" xfId="0" applyFont="1" applyFill="1" applyBorder="1" applyAlignment="1">
      <alignment horizontal="center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5" borderId="2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0" fontId="49" fillId="0" borderId="23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center" vertical="center" textRotation="255" shrinkToFit="1"/>
    </xf>
    <xf numFmtId="0" fontId="48" fillId="33" borderId="30" xfId="0" applyFont="1" applyFill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  <xf numFmtId="0" fontId="48" fillId="12" borderId="32" xfId="0" applyFont="1" applyFill="1" applyBorder="1" applyAlignment="1">
      <alignment horizontal="center" vertical="center" shrinkToFit="1"/>
    </xf>
    <xf numFmtId="0" fontId="48" fillId="12" borderId="28" xfId="0" applyFont="1" applyFill="1" applyBorder="1" applyAlignment="1">
      <alignment horizontal="center" vertical="center" textRotation="255" shrinkToFit="1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176" fontId="47" fillId="34" borderId="37" xfId="0" applyNumberFormat="1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47" fillId="35" borderId="37" xfId="0" applyFont="1" applyFill="1" applyBorder="1" applyAlignment="1">
      <alignment vertical="center"/>
    </xf>
    <xf numFmtId="0" fontId="47" fillId="35" borderId="13" xfId="0" applyFont="1" applyFill="1" applyBorder="1" applyAlignment="1">
      <alignment vertical="center"/>
    </xf>
    <xf numFmtId="176" fontId="47" fillId="36" borderId="37" xfId="0" applyNumberFormat="1" applyFont="1" applyFill="1" applyBorder="1" applyAlignment="1">
      <alignment horizontal="center" vertical="center"/>
    </xf>
    <xf numFmtId="0" fontId="47" fillId="36" borderId="17" xfId="0" applyFont="1" applyFill="1" applyBorder="1" applyAlignment="1">
      <alignment vertical="center" shrinkToFit="1"/>
    </xf>
    <xf numFmtId="176" fontId="47" fillId="33" borderId="38" xfId="0" applyNumberFormat="1" applyFont="1" applyFill="1" applyBorder="1" applyAlignment="1">
      <alignment horizontal="center" vertical="center"/>
    </xf>
    <xf numFmtId="176" fontId="47" fillId="37" borderId="39" xfId="0" applyNumberFormat="1" applyFont="1" applyFill="1" applyBorder="1" applyAlignment="1">
      <alignment horizontal="center" vertical="center"/>
    </xf>
    <xf numFmtId="0" fontId="47" fillId="37" borderId="20" xfId="0" applyFont="1" applyFill="1" applyBorder="1" applyAlignment="1">
      <alignment horizontal="left" vertical="center" shrinkToFit="1"/>
    </xf>
    <xf numFmtId="0" fontId="47" fillId="11" borderId="17" xfId="0" applyFont="1" applyFill="1" applyBorder="1" applyAlignment="1">
      <alignment horizontal="center" vertical="center"/>
    </xf>
    <xf numFmtId="176" fontId="47" fillId="11" borderId="38" xfId="0" applyNumberFormat="1" applyFont="1" applyFill="1" applyBorder="1" applyAlignment="1">
      <alignment horizontal="center" vertical="center"/>
    </xf>
    <xf numFmtId="0" fontId="47" fillId="11" borderId="17" xfId="0" applyFont="1" applyFill="1" applyBorder="1" applyAlignment="1">
      <alignment vertical="center" shrinkToFit="1"/>
    </xf>
    <xf numFmtId="0" fontId="48" fillId="11" borderId="19" xfId="0" applyFont="1" applyFill="1" applyBorder="1" applyAlignment="1">
      <alignment horizontal="center" vertical="center"/>
    </xf>
    <xf numFmtId="176" fontId="47" fillId="11" borderId="40" xfId="0" applyNumberFormat="1" applyFont="1" applyFill="1" applyBorder="1" applyAlignment="1">
      <alignment horizontal="center" vertical="center"/>
    </xf>
    <xf numFmtId="0" fontId="47" fillId="11" borderId="39" xfId="0" applyFont="1" applyFill="1" applyBorder="1" applyAlignment="1">
      <alignment vertical="center" shrinkToFit="1"/>
    </xf>
    <xf numFmtId="0" fontId="47" fillId="33" borderId="27" xfId="0" applyFont="1" applyFill="1" applyBorder="1" applyAlignment="1">
      <alignment horizontal="center" vertical="center" wrapText="1"/>
    </xf>
    <xf numFmtId="0" fontId="47" fillId="33" borderId="38" xfId="0" applyFont="1" applyFill="1" applyBorder="1" applyAlignment="1">
      <alignment horizontal="left" vertical="center" shrinkToFit="1"/>
    </xf>
    <xf numFmtId="0" fontId="47" fillId="12" borderId="41" xfId="0" applyFont="1" applyFill="1" applyBorder="1" applyAlignment="1">
      <alignment horizontal="center" vertical="center"/>
    </xf>
    <xf numFmtId="0" fontId="47" fillId="12" borderId="42" xfId="0" applyFont="1" applyFill="1" applyBorder="1" applyAlignment="1">
      <alignment horizontal="center" vertical="center" wrapText="1"/>
    </xf>
    <xf numFmtId="176" fontId="47" fillId="12" borderId="43" xfId="0" applyNumberFormat="1" applyFont="1" applyFill="1" applyBorder="1" applyAlignment="1">
      <alignment horizontal="center" vertical="center"/>
    </xf>
    <xf numFmtId="0" fontId="47" fillId="12" borderId="13" xfId="0" applyFont="1" applyFill="1" applyBorder="1" applyAlignment="1" quotePrefix="1">
      <alignment horizontal="left" vertical="center" shrinkToFit="1"/>
    </xf>
    <xf numFmtId="0" fontId="47" fillId="12" borderId="28" xfId="0" applyFont="1" applyFill="1" applyBorder="1" applyAlignment="1">
      <alignment horizontal="center" vertical="center" wrapText="1"/>
    </xf>
    <xf numFmtId="176" fontId="47" fillId="12" borderId="20" xfId="0" applyNumberFormat="1" applyFont="1" applyFill="1" applyBorder="1" applyAlignment="1">
      <alignment horizontal="center" vertical="center"/>
    </xf>
    <xf numFmtId="0" fontId="47" fillId="12" borderId="21" xfId="0" applyFont="1" applyFill="1" applyBorder="1" applyAlignment="1">
      <alignment horizontal="center" vertical="center" wrapText="1"/>
    </xf>
    <xf numFmtId="176" fontId="47" fillId="12" borderId="44" xfId="0" applyNumberFormat="1" applyFont="1" applyFill="1" applyBorder="1" applyAlignment="1">
      <alignment horizontal="center" vertical="center"/>
    </xf>
    <xf numFmtId="0" fontId="47" fillId="12" borderId="29" xfId="0" applyFont="1" applyFill="1" applyBorder="1" applyAlignment="1">
      <alignment horizontal="center" vertical="center" wrapText="1"/>
    </xf>
    <xf numFmtId="176" fontId="47" fillId="12" borderId="45" xfId="0" applyNumberFormat="1" applyFont="1" applyFill="1" applyBorder="1" applyAlignment="1">
      <alignment horizontal="center" vertical="center"/>
    </xf>
    <xf numFmtId="0" fontId="47" fillId="12" borderId="15" xfId="0" applyFont="1" applyFill="1" applyBorder="1" applyAlignment="1">
      <alignment horizontal="left" vertical="center" wrapText="1"/>
    </xf>
    <xf numFmtId="176" fontId="47" fillId="33" borderId="17" xfId="0" applyNumberFormat="1" applyFont="1" applyFill="1" applyBorder="1" applyAlignment="1">
      <alignment horizontal="center" vertical="center"/>
    </xf>
    <xf numFmtId="0" fontId="47" fillId="33" borderId="17" xfId="0" applyFont="1" applyFill="1" applyBorder="1" applyAlignment="1" quotePrefix="1">
      <alignment horizontal="left" vertical="center" shrinkToFit="1"/>
    </xf>
    <xf numFmtId="176" fontId="47" fillId="33" borderId="19" xfId="0" applyNumberFormat="1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left" vertical="center" shrinkToFit="1"/>
    </xf>
    <xf numFmtId="176" fontId="47" fillId="33" borderId="15" xfId="0" applyNumberFormat="1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left" vertical="center" shrinkToFit="1"/>
    </xf>
    <xf numFmtId="0" fontId="47" fillId="37" borderId="46" xfId="0" applyFont="1" applyFill="1" applyBorder="1" applyAlignment="1">
      <alignment horizontal="center" vertical="center" wrapText="1"/>
    </xf>
    <xf numFmtId="0" fontId="47" fillId="33" borderId="46" xfId="0" applyFont="1" applyFill="1" applyBorder="1" applyAlignment="1">
      <alignment horizontal="center" vertical="center" wrapText="1"/>
    </xf>
    <xf numFmtId="0" fontId="47" fillId="33" borderId="47" xfId="0" applyFont="1" applyFill="1" applyBorder="1" applyAlignment="1">
      <alignment horizontal="center" vertical="center" wrapText="1"/>
    </xf>
    <xf numFmtId="177" fontId="47" fillId="0" borderId="18" xfId="0" applyNumberFormat="1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shrinkToFit="1"/>
    </xf>
    <xf numFmtId="0" fontId="47" fillId="0" borderId="50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7" fillId="0" borderId="53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8" fillId="35" borderId="54" xfId="0" applyFont="1" applyFill="1" applyBorder="1" applyAlignment="1">
      <alignment horizontal="center" vertical="center" shrinkToFit="1"/>
    </xf>
    <xf numFmtId="0" fontId="48" fillId="36" borderId="55" xfId="0" applyFont="1" applyFill="1" applyBorder="1" applyAlignment="1">
      <alignment horizontal="center" vertical="center" shrinkToFit="1"/>
    </xf>
    <xf numFmtId="0" fontId="48" fillId="35" borderId="55" xfId="0" applyFont="1" applyFill="1" applyBorder="1" applyAlignment="1">
      <alignment horizontal="center" vertical="center" shrinkToFit="1"/>
    </xf>
    <xf numFmtId="0" fontId="48" fillId="35" borderId="56" xfId="0" applyFont="1" applyFill="1" applyBorder="1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wrapText="1" shrinkToFit="1"/>
    </xf>
    <xf numFmtId="0" fontId="47" fillId="0" borderId="19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47" fillId="0" borderId="57" xfId="0" applyFont="1" applyBorder="1" applyAlignment="1">
      <alignment horizontal="center" vertical="center" shrinkToFit="1"/>
    </xf>
    <xf numFmtId="0" fontId="47" fillId="0" borderId="58" xfId="0" applyFont="1" applyBorder="1" applyAlignment="1">
      <alignment horizontal="center" vertical="center" shrinkToFit="1"/>
    </xf>
    <xf numFmtId="0" fontId="47" fillId="0" borderId="59" xfId="0" applyFont="1" applyBorder="1" applyAlignment="1">
      <alignment horizontal="center" vertical="center" shrinkToFit="1"/>
    </xf>
    <xf numFmtId="0" fontId="48" fillId="33" borderId="60" xfId="0" applyFont="1" applyFill="1" applyBorder="1" applyAlignment="1">
      <alignment horizontal="center" vertical="center" shrinkToFit="1"/>
    </xf>
    <xf numFmtId="0" fontId="48" fillId="0" borderId="32" xfId="0" applyFont="1" applyBorder="1" applyAlignment="1">
      <alignment horizontal="center" vertical="center" shrinkToFit="1"/>
    </xf>
    <xf numFmtId="0" fontId="48" fillId="33" borderId="46" xfId="0" applyFont="1" applyFill="1" applyBorder="1" applyAlignment="1">
      <alignment horizontal="center" vertical="center" textRotation="255" shrinkToFit="1"/>
    </xf>
    <xf numFmtId="0" fontId="48" fillId="0" borderId="55" xfId="0" applyFont="1" applyBorder="1" applyAlignment="1">
      <alignment horizontal="center" vertical="center" shrinkToFit="1"/>
    </xf>
    <xf numFmtId="0" fontId="48" fillId="0" borderId="47" xfId="0" applyFont="1" applyBorder="1" applyAlignment="1">
      <alignment horizontal="center" vertical="center" shrinkToFit="1"/>
    </xf>
    <xf numFmtId="0" fontId="47" fillId="0" borderId="61" xfId="0" applyFont="1" applyBorder="1" applyAlignment="1">
      <alignment horizontal="center" vertical="center" wrapText="1"/>
    </xf>
    <xf numFmtId="0" fontId="48" fillId="0" borderId="62" xfId="0" applyFont="1" applyBorder="1" applyAlignment="1">
      <alignment horizontal="center" vertical="center" shrinkToFit="1"/>
    </xf>
    <xf numFmtId="0" fontId="47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/>
    </xf>
    <xf numFmtId="0" fontId="47" fillId="0" borderId="65" xfId="0" applyFont="1" applyBorder="1" applyAlignment="1">
      <alignment vertical="center"/>
    </xf>
    <xf numFmtId="0" fontId="47" fillId="36" borderId="42" xfId="0" applyFont="1" applyFill="1" applyBorder="1" applyAlignment="1">
      <alignment vertical="center" shrinkToFit="1"/>
    </xf>
    <xf numFmtId="0" fontId="47" fillId="36" borderId="14" xfId="0" applyFont="1" applyFill="1" applyBorder="1" applyAlignment="1">
      <alignment vertical="center" shrinkToFit="1"/>
    </xf>
    <xf numFmtId="0" fontId="47" fillId="36" borderId="37" xfId="0" applyFont="1" applyFill="1" applyBorder="1" applyAlignment="1">
      <alignment vertical="center"/>
    </xf>
    <xf numFmtId="176" fontId="47" fillId="38" borderId="66" xfId="0" applyNumberFormat="1" applyFont="1" applyFill="1" applyBorder="1" applyAlignment="1">
      <alignment horizontal="center" vertical="center"/>
    </xf>
    <xf numFmtId="0" fontId="47" fillId="38" borderId="37" xfId="0" applyFont="1" applyFill="1" applyBorder="1" applyAlignment="1">
      <alignment vertical="center" shrinkToFit="1"/>
    </xf>
    <xf numFmtId="0" fontId="47" fillId="0" borderId="67" xfId="0" applyFont="1" applyBorder="1" applyAlignment="1">
      <alignment vertical="center" shrinkToFit="1"/>
    </xf>
    <xf numFmtId="0" fontId="47" fillId="0" borderId="68" xfId="0" applyFont="1" applyBorder="1" applyAlignment="1">
      <alignment horizontal="center" vertical="center" shrinkToFit="1"/>
    </xf>
    <xf numFmtId="0" fontId="47" fillId="0" borderId="69" xfId="0" applyFont="1" applyBorder="1" applyAlignment="1">
      <alignment vertical="center" shrinkToFit="1"/>
    </xf>
    <xf numFmtId="0" fontId="47" fillId="0" borderId="41" xfId="0" applyFont="1" applyBorder="1" applyAlignment="1" quotePrefix="1">
      <alignment horizontal="center" vertical="center" shrinkToFit="1"/>
    </xf>
    <xf numFmtId="0" fontId="47" fillId="0" borderId="41" xfId="0" applyFont="1" applyBorder="1" applyAlignment="1">
      <alignment horizontal="center" vertical="center" shrinkToFit="1"/>
    </xf>
    <xf numFmtId="0" fontId="47" fillId="0" borderId="25" xfId="0" applyFont="1" applyBorder="1" applyAlignment="1">
      <alignment horizontal="center" vertical="center" shrinkToFit="1"/>
    </xf>
    <xf numFmtId="0" fontId="48" fillId="34" borderId="14" xfId="0" applyFont="1" applyFill="1" applyBorder="1" applyAlignment="1">
      <alignment vertical="center" wrapText="1" shrinkToFit="1"/>
    </xf>
    <xf numFmtId="0" fontId="47" fillId="0" borderId="70" xfId="0" applyFont="1" applyBorder="1" applyAlignment="1">
      <alignment horizontal="center" vertical="center" shrinkToFit="1"/>
    </xf>
    <xf numFmtId="0" fontId="48" fillId="0" borderId="0" xfId="0" applyFont="1" applyAlignment="1">
      <alignment vertical="center" wrapText="1" shrinkToFit="1"/>
    </xf>
    <xf numFmtId="0" fontId="48" fillId="0" borderId="42" xfId="0" applyFont="1" applyBorder="1" applyAlignment="1">
      <alignment horizontal="center" vertical="center" wrapText="1" shrinkToFit="1"/>
    </xf>
    <xf numFmtId="0" fontId="47" fillId="0" borderId="71" xfId="0" applyFont="1" applyBorder="1" applyAlignment="1">
      <alignment vertical="center"/>
    </xf>
    <xf numFmtId="0" fontId="47" fillId="0" borderId="71" xfId="0" applyFont="1" applyBorder="1" applyAlignment="1">
      <alignment horizontal="right" vertical="center"/>
    </xf>
    <xf numFmtId="177" fontId="47" fillId="0" borderId="18" xfId="0" applyNumberFormat="1" applyFont="1" applyBorder="1" applyAlignment="1">
      <alignment vertical="center"/>
    </xf>
    <xf numFmtId="0" fontId="47" fillId="0" borderId="72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7" fillId="0" borderId="7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47" fillId="0" borderId="24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7" fillId="0" borderId="67" xfId="0" applyFont="1" applyBorder="1" applyAlignment="1">
      <alignment horizontal="center" vertical="center" shrinkToFit="1"/>
    </xf>
    <xf numFmtId="0" fontId="47" fillId="0" borderId="30" xfId="0" applyFont="1" applyBorder="1" applyAlignment="1">
      <alignment horizontal="center" vertical="center" shrinkToFit="1"/>
    </xf>
    <xf numFmtId="0" fontId="47" fillId="0" borderId="54" xfId="0" applyFont="1" applyBorder="1" applyAlignment="1">
      <alignment horizontal="center" vertical="center" shrinkToFit="1"/>
    </xf>
    <xf numFmtId="0" fontId="47" fillId="0" borderId="74" xfId="0" applyFont="1" applyBorder="1" applyAlignment="1">
      <alignment horizontal="center" vertical="center" shrinkToFit="1"/>
    </xf>
    <xf numFmtId="0" fontId="47" fillId="0" borderId="56" xfId="0" applyFont="1" applyBorder="1" applyAlignment="1">
      <alignment horizontal="center" vertical="center" shrinkToFit="1"/>
    </xf>
    <xf numFmtId="0" fontId="47" fillId="0" borderId="75" xfId="0" applyFont="1" applyBorder="1" applyAlignment="1">
      <alignment horizontal="center" vertical="center" shrinkToFit="1"/>
    </xf>
    <xf numFmtId="0" fontId="47" fillId="0" borderId="55" xfId="0" applyFont="1" applyBorder="1" applyAlignment="1">
      <alignment horizontal="center" vertical="center" shrinkToFit="1"/>
    </xf>
    <xf numFmtId="0" fontId="47" fillId="0" borderId="76" xfId="0" applyFont="1" applyBorder="1" applyAlignment="1">
      <alignment horizontal="center" vertical="center" shrinkToFit="1"/>
    </xf>
    <xf numFmtId="0" fontId="47" fillId="0" borderId="18" xfId="0" applyFont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24" xfId="0" applyFont="1" applyBorder="1" applyAlignment="1">
      <alignment vertical="center" shrinkToFit="1"/>
    </xf>
    <xf numFmtId="0" fontId="47" fillId="0" borderId="65" xfId="0" applyFont="1" applyBorder="1" applyAlignment="1">
      <alignment vertical="center" shrinkToFit="1"/>
    </xf>
    <xf numFmtId="0" fontId="47" fillId="0" borderId="21" xfId="0" applyFont="1" applyBorder="1" applyAlignment="1">
      <alignment vertical="center" shrinkToFit="1"/>
    </xf>
    <xf numFmtId="0" fontId="47" fillId="0" borderId="20" xfId="0" applyFont="1" applyBorder="1" applyAlignment="1">
      <alignment vertical="center" shrinkToFit="1"/>
    </xf>
    <xf numFmtId="0" fontId="47" fillId="39" borderId="75" xfId="0" applyFont="1" applyFill="1" applyBorder="1" applyAlignment="1">
      <alignment horizontal="center" vertical="center" shrinkToFit="1"/>
    </xf>
    <xf numFmtId="0" fontId="47" fillId="39" borderId="55" xfId="0" applyFont="1" applyFill="1" applyBorder="1" applyAlignment="1">
      <alignment horizontal="center" vertical="center" shrinkToFit="1"/>
    </xf>
    <xf numFmtId="0" fontId="47" fillId="39" borderId="21" xfId="0" applyFont="1" applyFill="1" applyBorder="1" applyAlignment="1">
      <alignment vertical="center" shrinkToFit="1"/>
    </xf>
    <xf numFmtId="0" fontId="47" fillId="39" borderId="74" xfId="0" applyFont="1" applyFill="1" applyBorder="1" applyAlignment="1">
      <alignment horizontal="center" vertical="center" shrinkToFit="1"/>
    </xf>
    <xf numFmtId="0" fontId="47" fillId="39" borderId="56" xfId="0" applyFont="1" applyFill="1" applyBorder="1" applyAlignment="1">
      <alignment horizontal="center" vertical="center" shrinkToFit="1"/>
    </xf>
    <xf numFmtId="0" fontId="47" fillId="39" borderId="20" xfId="0" applyFont="1" applyFill="1" applyBorder="1" applyAlignment="1">
      <alignment vertical="center" shrinkToFit="1"/>
    </xf>
    <xf numFmtId="0" fontId="47" fillId="39" borderId="67" xfId="0" applyFont="1" applyFill="1" applyBorder="1" applyAlignment="1">
      <alignment horizontal="center" vertical="center" shrinkToFit="1"/>
    </xf>
    <xf numFmtId="0" fontId="47" fillId="39" borderId="30" xfId="0" applyFont="1" applyFill="1" applyBorder="1" applyAlignment="1">
      <alignment horizontal="center" vertical="center" shrinkToFit="1"/>
    </xf>
    <xf numFmtId="0" fontId="47" fillId="39" borderId="22" xfId="0" applyFont="1" applyFill="1" applyBorder="1" applyAlignment="1">
      <alignment vertical="center" shrinkToFit="1"/>
    </xf>
    <xf numFmtId="0" fontId="47" fillId="39" borderId="68" xfId="0" applyFont="1" applyFill="1" applyBorder="1" applyAlignment="1">
      <alignment horizontal="center" vertical="center" shrinkToFit="1"/>
    </xf>
    <xf numFmtId="0" fontId="47" fillId="39" borderId="54" xfId="0" applyFont="1" applyFill="1" applyBorder="1" applyAlignment="1">
      <alignment horizontal="center" vertical="center" shrinkToFit="1"/>
    </xf>
    <xf numFmtId="0" fontId="47" fillId="39" borderId="20" xfId="0" applyFont="1" applyFill="1" applyBorder="1" applyAlignment="1">
      <alignment horizontal="center" vertical="center" shrinkToFit="1"/>
    </xf>
    <xf numFmtId="0" fontId="47" fillId="39" borderId="76" xfId="0" applyFont="1" applyFill="1" applyBorder="1" applyAlignment="1">
      <alignment horizontal="center" vertical="center" shrinkToFit="1"/>
    </xf>
    <xf numFmtId="0" fontId="47" fillId="39" borderId="18" xfId="0" applyFont="1" applyFill="1" applyBorder="1" applyAlignment="1">
      <alignment horizontal="center" vertical="center" shrinkToFit="1"/>
    </xf>
    <xf numFmtId="0" fontId="47" fillId="39" borderId="65" xfId="0" applyFont="1" applyFill="1" applyBorder="1" applyAlignment="1">
      <alignment vertical="center" shrinkToFit="1"/>
    </xf>
    <xf numFmtId="0" fontId="47" fillId="39" borderId="16" xfId="0" applyFont="1" applyFill="1" applyBorder="1" applyAlignment="1">
      <alignment horizontal="center" vertical="center" shrinkToFit="1"/>
    </xf>
    <xf numFmtId="0" fontId="47" fillId="39" borderId="24" xfId="0" applyFont="1" applyFill="1" applyBorder="1" applyAlignment="1">
      <alignment horizontal="center" vertical="center" shrinkToFit="1"/>
    </xf>
    <xf numFmtId="0" fontId="47" fillId="39" borderId="17" xfId="0" applyFont="1" applyFill="1" applyBorder="1" applyAlignment="1">
      <alignment vertical="center" shrinkToFit="1"/>
    </xf>
    <xf numFmtId="0" fontId="49" fillId="0" borderId="23" xfId="0" applyFont="1" applyBorder="1" applyAlignment="1">
      <alignment vertical="center" shrinkToFit="1"/>
    </xf>
    <xf numFmtId="0" fontId="47" fillId="0" borderId="34" xfId="0" applyFont="1" applyBorder="1" applyAlignment="1">
      <alignment horizontal="center" vertical="center" shrinkToFit="1"/>
    </xf>
    <xf numFmtId="0" fontId="47" fillId="0" borderId="77" xfId="0" applyFont="1" applyBorder="1" applyAlignment="1">
      <alignment horizontal="center" vertical="center" shrinkToFit="1"/>
    </xf>
    <xf numFmtId="0" fontId="10" fillId="0" borderId="78" xfId="0" applyFont="1" applyBorder="1" applyAlignment="1">
      <alignment horizontal="center" vertical="center" shrinkToFit="1"/>
    </xf>
    <xf numFmtId="0" fontId="47" fillId="0" borderId="78" xfId="0" applyFont="1" applyBorder="1" applyAlignment="1">
      <alignment horizontal="center" vertical="center" shrinkToFit="1"/>
    </xf>
    <xf numFmtId="0" fontId="47" fillId="0" borderId="62" xfId="0" applyFont="1" applyBorder="1" applyAlignment="1">
      <alignment horizontal="center" vertical="center" shrinkToFit="1"/>
    </xf>
    <xf numFmtId="176" fontId="47" fillId="38" borderId="12" xfId="0" applyNumberFormat="1" applyFont="1" applyFill="1" applyBorder="1" applyAlignment="1">
      <alignment horizontal="center" vertical="center" shrinkToFit="1"/>
    </xf>
    <xf numFmtId="0" fontId="47" fillId="36" borderId="12" xfId="0" applyFont="1" applyFill="1" applyBorder="1" applyAlignment="1">
      <alignment horizontal="center" vertical="center" shrinkToFit="1"/>
    </xf>
    <xf numFmtId="0" fontId="47" fillId="11" borderId="79" xfId="0" applyFont="1" applyFill="1" applyBorder="1" applyAlignment="1">
      <alignment horizontal="center" vertical="center" shrinkToFit="1"/>
    </xf>
    <xf numFmtId="0" fontId="47" fillId="11" borderId="51" xfId="0" applyFont="1" applyFill="1" applyBorder="1" applyAlignment="1">
      <alignment horizontal="center" vertical="center" shrinkToFit="1"/>
    </xf>
    <xf numFmtId="0" fontId="47" fillId="33" borderId="16" xfId="0" applyFont="1" applyFill="1" applyBorder="1" applyAlignment="1">
      <alignment horizontal="center" vertical="center" shrinkToFit="1"/>
    </xf>
    <xf numFmtId="0" fontId="47" fillId="37" borderId="32" xfId="0" applyFont="1" applyFill="1" applyBorder="1" applyAlignment="1">
      <alignment horizontal="center" vertical="center" shrinkToFit="1"/>
    </xf>
    <xf numFmtId="0" fontId="47" fillId="12" borderId="11" xfId="0" applyFont="1" applyFill="1" applyBorder="1" applyAlignment="1">
      <alignment horizontal="center" vertical="center" shrinkToFit="1"/>
    </xf>
    <xf numFmtId="0" fontId="47" fillId="33" borderId="18" xfId="0" applyFont="1" applyFill="1" applyBorder="1" applyAlignment="1">
      <alignment horizontal="center" vertical="center" shrinkToFit="1"/>
    </xf>
    <xf numFmtId="0" fontId="47" fillId="33" borderId="30" xfId="0" applyFont="1" applyFill="1" applyBorder="1" applyAlignment="1">
      <alignment horizontal="center" vertical="center" shrinkToFit="1"/>
    </xf>
    <xf numFmtId="0" fontId="47" fillId="12" borderId="54" xfId="0" applyFont="1" applyFill="1" applyBorder="1" applyAlignment="1">
      <alignment vertical="center" shrinkToFit="1"/>
    </xf>
    <xf numFmtId="0" fontId="47" fillId="12" borderId="79" xfId="0" applyFont="1" applyFill="1" applyBorder="1" applyAlignment="1">
      <alignment horizontal="center" vertical="center" shrinkToFit="1"/>
    </xf>
    <xf numFmtId="0" fontId="47" fillId="12" borderId="80" xfId="0" applyFont="1" applyFill="1" applyBorder="1" applyAlignment="1">
      <alignment horizontal="center" vertical="center" shrinkToFit="1"/>
    </xf>
    <xf numFmtId="0" fontId="47" fillId="34" borderId="81" xfId="0" applyFont="1" applyFill="1" applyBorder="1" applyAlignment="1">
      <alignment horizontal="center" vertical="center" shrinkToFit="1"/>
    </xf>
    <xf numFmtId="177" fontId="47" fillId="0" borderId="18" xfId="0" applyNumberFormat="1" applyFont="1" applyBorder="1" applyAlignment="1">
      <alignment horizontal="center" vertical="center" shrinkToFit="1"/>
    </xf>
    <xf numFmtId="176" fontId="47" fillId="38" borderId="66" xfId="0" applyNumberFormat="1" applyFont="1" applyFill="1" applyBorder="1" applyAlignment="1">
      <alignment horizontal="center" vertical="center" shrinkToFit="1"/>
    </xf>
    <xf numFmtId="176" fontId="47" fillId="38" borderId="42" xfId="0" applyNumberFormat="1" applyFont="1" applyFill="1" applyBorder="1" applyAlignment="1">
      <alignment horizontal="center" vertical="center" shrinkToFit="1"/>
    </xf>
    <xf numFmtId="176" fontId="47" fillId="38" borderId="82" xfId="0" applyNumberFormat="1" applyFont="1" applyFill="1" applyBorder="1" applyAlignment="1" quotePrefix="1">
      <alignment horizontal="center" vertical="center" shrinkToFit="1"/>
    </xf>
    <xf numFmtId="176" fontId="47" fillId="38" borderId="26" xfId="0" applyNumberFormat="1" applyFont="1" applyFill="1" applyBorder="1" applyAlignment="1">
      <alignment horizontal="center" vertical="center" shrinkToFit="1"/>
    </xf>
    <xf numFmtId="176" fontId="47" fillId="38" borderId="24" xfId="0" applyNumberFormat="1" applyFont="1" applyFill="1" applyBorder="1" applyAlignment="1">
      <alignment horizontal="center" vertical="center" shrinkToFit="1"/>
    </xf>
    <xf numFmtId="0" fontId="47" fillId="36" borderId="66" xfId="0" applyFont="1" applyFill="1" applyBorder="1" applyAlignment="1">
      <alignment horizontal="center" vertical="center" shrinkToFit="1"/>
    </xf>
    <xf numFmtId="0" fontId="47" fillId="36" borderId="26" xfId="0" applyFont="1" applyFill="1" applyBorder="1" applyAlignment="1">
      <alignment horizontal="center" vertical="center" shrinkToFit="1"/>
    </xf>
    <xf numFmtId="0" fontId="47" fillId="36" borderId="82" xfId="0" applyFont="1" applyFill="1" applyBorder="1" applyAlignment="1">
      <alignment horizontal="center" vertical="center" shrinkToFit="1"/>
    </xf>
    <xf numFmtId="0" fontId="47" fillId="36" borderId="42" xfId="0" applyFont="1" applyFill="1" applyBorder="1" applyAlignment="1">
      <alignment horizontal="center" vertical="center" shrinkToFit="1"/>
    </xf>
    <xf numFmtId="0" fontId="47" fillId="11" borderId="63" xfId="0" applyFont="1" applyFill="1" applyBorder="1" applyAlignment="1">
      <alignment horizontal="center" vertical="center" shrinkToFit="1"/>
    </xf>
    <xf numFmtId="0" fontId="47" fillId="11" borderId="49" xfId="0" applyFont="1" applyFill="1" applyBorder="1" applyAlignment="1">
      <alignment horizontal="center" vertical="center" shrinkToFit="1"/>
    </xf>
    <xf numFmtId="0" fontId="47" fillId="11" borderId="48" xfId="0" applyFont="1" applyFill="1" applyBorder="1" applyAlignment="1">
      <alignment horizontal="center" vertical="center" shrinkToFit="1"/>
    </xf>
    <xf numFmtId="0" fontId="47" fillId="11" borderId="16" xfId="0" applyFont="1" applyFill="1" applyBorder="1" applyAlignment="1">
      <alignment horizontal="center" vertical="center" shrinkToFit="1"/>
    </xf>
    <xf numFmtId="0" fontId="47" fillId="11" borderId="28" xfId="0" applyFont="1" applyFill="1" applyBorder="1" applyAlignment="1">
      <alignment horizontal="center" vertical="center" shrinkToFit="1"/>
    </xf>
    <xf numFmtId="0" fontId="47" fillId="11" borderId="83" xfId="0" applyFont="1" applyFill="1" applyBorder="1" applyAlignment="1">
      <alignment horizontal="center" vertical="center" shrinkToFit="1"/>
    </xf>
    <xf numFmtId="0" fontId="47" fillId="11" borderId="84" xfId="0" applyFont="1" applyFill="1" applyBorder="1" applyAlignment="1">
      <alignment horizontal="center" vertical="center" shrinkToFit="1"/>
    </xf>
    <xf numFmtId="0" fontId="47" fillId="11" borderId="85" xfId="0" applyFont="1" applyFill="1" applyBorder="1" applyAlignment="1">
      <alignment horizontal="center" vertical="center" shrinkToFit="1"/>
    </xf>
    <xf numFmtId="0" fontId="47" fillId="11" borderId="86" xfId="0" applyFont="1" applyFill="1" applyBorder="1" applyAlignment="1">
      <alignment horizontal="center" vertical="center" shrinkToFit="1"/>
    </xf>
    <xf numFmtId="0" fontId="47" fillId="11" borderId="30" xfId="0" applyFont="1" applyFill="1" applyBorder="1" applyAlignment="1">
      <alignment horizontal="center" vertical="center" shrinkToFit="1"/>
    </xf>
    <xf numFmtId="0" fontId="47" fillId="11" borderId="21" xfId="0" applyFont="1" applyFill="1" applyBorder="1" applyAlignment="1">
      <alignment horizontal="center" vertical="center" shrinkToFit="1"/>
    </xf>
    <xf numFmtId="0" fontId="47" fillId="33" borderId="87" xfId="0" applyFont="1" applyFill="1" applyBorder="1" applyAlignment="1">
      <alignment horizontal="center" vertical="center" shrinkToFit="1"/>
    </xf>
    <xf numFmtId="0" fontId="47" fillId="33" borderId="88" xfId="0" applyFont="1" applyFill="1" applyBorder="1" applyAlignment="1">
      <alignment horizontal="center" vertical="center" shrinkToFit="1"/>
    </xf>
    <xf numFmtId="0" fontId="47" fillId="33" borderId="89" xfId="0" applyFont="1" applyFill="1" applyBorder="1" applyAlignment="1">
      <alignment horizontal="center" vertical="center" shrinkToFit="1"/>
    </xf>
    <xf numFmtId="0" fontId="47" fillId="33" borderId="48" xfId="0" applyFont="1" applyFill="1" applyBorder="1" applyAlignment="1">
      <alignment horizontal="center" vertical="center" shrinkToFit="1"/>
    </xf>
    <xf numFmtId="0" fontId="47" fillId="33" borderId="54" xfId="0" applyFont="1" applyFill="1" applyBorder="1" applyAlignment="1">
      <alignment horizontal="center" vertical="center" shrinkToFit="1"/>
    </xf>
    <xf numFmtId="0" fontId="47" fillId="33" borderId="27" xfId="0" applyFont="1" applyFill="1" applyBorder="1" applyAlignment="1">
      <alignment horizontal="center" vertical="center" shrinkToFit="1"/>
    </xf>
    <xf numFmtId="0" fontId="47" fillId="37" borderId="64" xfId="0" applyFont="1" applyFill="1" applyBorder="1" applyAlignment="1">
      <alignment horizontal="center" vertical="center" shrinkToFit="1"/>
    </xf>
    <xf numFmtId="0" fontId="47" fillId="37" borderId="88" xfId="0" applyFont="1" applyFill="1" applyBorder="1" applyAlignment="1">
      <alignment horizontal="center" vertical="center" shrinkToFit="1"/>
    </xf>
    <xf numFmtId="0" fontId="47" fillId="37" borderId="73" xfId="0" applyFont="1" applyFill="1" applyBorder="1" applyAlignment="1">
      <alignment horizontal="center" vertical="center" shrinkToFit="1"/>
    </xf>
    <xf numFmtId="0" fontId="47" fillId="37" borderId="79" xfId="0" applyFont="1" applyFill="1" applyBorder="1" applyAlignment="1">
      <alignment horizontal="center" vertical="center" shrinkToFit="1"/>
    </xf>
    <xf numFmtId="0" fontId="47" fillId="37" borderId="89" xfId="0" applyFont="1" applyFill="1" applyBorder="1" applyAlignment="1">
      <alignment horizontal="center" vertical="center" shrinkToFit="1"/>
    </xf>
    <xf numFmtId="0" fontId="47" fillId="37" borderId="54" xfId="0" applyFont="1" applyFill="1" applyBorder="1" applyAlignment="1">
      <alignment horizontal="center" vertical="center" shrinkToFit="1"/>
    </xf>
    <xf numFmtId="0" fontId="47" fillId="37" borderId="46" xfId="0" applyFont="1" applyFill="1" applyBorder="1" applyAlignment="1">
      <alignment horizontal="center" vertical="center" shrinkToFit="1"/>
    </xf>
    <xf numFmtId="0" fontId="47" fillId="12" borderId="33" xfId="0" applyFont="1" applyFill="1" applyBorder="1" applyAlignment="1">
      <alignment horizontal="center" vertical="center" shrinkToFit="1"/>
    </xf>
    <xf numFmtId="0" fontId="47" fillId="12" borderId="13" xfId="0" applyFont="1" applyFill="1" applyBorder="1" applyAlignment="1">
      <alignment horizontal="center" vertical="center" shrinkToFit="1"/>
    </xf>
    <xf numFmtId="0" fontId="47" fillId="33" borderId="48" xfId="0" applyFont="1" applyFill="1" applyBorder="1" applyAlignment="1">
      <alignment vertical="center" shrinkToFit="1"/>
    </xf>
    <xf numFmtId="0" fontId="47" fillId="33" borderId="90" xfId="0" applyFont="1" applyFill="1" applyBorder="1" applyAlignment="1">
      <alignment vertical="center" shrinkToFit="1"/>
    </xf>
    <xf numFmtId="0" fontId="47" fillId="33" borderId="70" xfId="0" applyFont="1" applyFill="1" applyBorder="1" applyAlignment="1">
      <alignment horizontal="center" vertical="center" shrinkToFit="1"/>
    </xf>
    <xf numFmtId="0" fontId="47" fillId="33" borderId="36" xfId="0" applyFont="1" applyFill="1" applyBorder="1" applyAlignment="1">
      <alignment horizontal="center" vertical="center" shrinkToFit="1"/>
    </xf>
    <xf numFmtId="0" fontId="47" fillId="33" borderId="51" xfId="0" applyFont="1" applyFill="1" applyBorder="1" applyAlignment="1">
      <alignment horizontal="center" vertical="center" shrinkToFit="1"/>
    </xf>
    <xf numFmtId="0" fontId="47" fillId="33" borderId="52" xfId="0" applyFont="1" applyFill="1" applyBorder="1" applyAlignment="1">
      <alignment horizontal="center" vertical="center" shrinkToFit="1"/>
    </xf>
    <xf numFmtId="0" fontId="47" fillId="33" borderId="73" xfId="0" applyFont="1" applyFill="1" applyBorder="1" applyAlignment="1">
      <alignment horizontal="center" vertical="center" shrinkToFit="1"/>
    </xf>
    <xf numFmtId="0" fontId="47" fillId="33" borderId="53" xfId="0" applyFont="1" applyFill="1" applyBorder="1" applyAlignment="1">
      <alignment horizontal="center" vertical="center" shrinkToFit="1"/>
    </xf>
    <xf numFmtId="0" fontId="47" fillId="33" borderId="21" xfId="0" applyFont="1" applyFill="1" applyBorder="1" applyAlignment="1">
      <alignment horizontal="center" vertical="center" shrinkToFit="1"/>
    </xf>
    <xf numFmtId="0" fontId="47" fillId="33" borderId="86" xfId="0" applyFont="1" applyFill="1" applyBorder="1" applyAlignment="1">
      <alignment horizontal="center" vertical="center" shrinkToFit="1"/>
    </xf>
    <xf numFmtId="0" fontId="47" fillId="33" borderId="84" xfId="0" applyFont="1" applyFill="1" applyBorder="1" applyAlignment="1">
      <alignment horizontal="center" vertical="center" shrinkToFit="1"/>
    </xf>
    <xf numFmtId="0" fontId="47" fillId="33" borderId="23" xfId="0" applyFont="1" applyFill="1" applyBorder="1" applyAlignment="1">
      <alignment horizontal="center" vertical="center" shrinkToFit="1"/>
    </xf>
    <xf numFmtId="0" fontId="47" fillId="33" borderId="85" xfId="0" applyFont="1" applyFill="1" applyBorder="1" applyAlignment="1">
      <alignment horizontal="center" vertical="center" shrinkToFit="1"/>
    </xf>
    <xf numFmtId="0" fontId="47" fillId="33" borderId="46" xfId="0" applyFont="1" applyFill="1" applyBorder="1" applyAlignment="1">
      <alignment horizontal="center" vertical="center" shrinkToFit="1"/>
    </xf>
    <xf numFmtId="0" fontId="47" fillId="12" borderId="88" xfId="0" applyFont="1" applyFill="1" applyBorder="1" applyAlignment="1">
      <alignment horizontal="center" vertical="center" shrinkToFit="1"/>
    </xf>
    <xf numFmtId="0" fontId="47" fillId="12" borderId="89" xfId="0" applyFont="1" applyFill="1" applyBorder="1" applyAlignment="1">
      <alignment horizontal="center" vertical="center" shrinkToFit="1"/>
    </xf>
    <xf numFmtId="0" fontId="47" fillId="12" borderId="54" xfId="0" applyFont="1" applyFill="1" applyBorder="1" applyAlignment="1">
      <alignment horizontal="center" vertical="center" shrinkToFit="1"/>
    </xf>
    <xf numFmtId="0" fontId="47" fillId="12" borderId="28" xfId="0" applyFont="1" applyFill="1" applyBorder="1" applyAlignment="1">
      <alignment horizontal="center" vertical="center" shrinkToFit="1"/>
    </xf>
    <xf numFmtId="0" fontId="47" fillId="12" borderId="84" xfId="0" applyFont="1" applyFill="1" applyBorder="1" applyAlignment="1">
      <alignment horizontal="center" vertical="center" shrinkToFit="1"/>
    </xf>
    <xf numFmtId="0" fontId="47" fillId="12" borderId="35" xfId="0" applyFont="1" applyFill="1" applyBorder="1" applyAlignment="1">
      <alignment horizontal="center" vertical="center" shrinkToFit="1"/>
    </xf>
    <xf numFmtId="0" fontId="47" fillId="12" borderId="91" xfId="0" applyFont="1" applyFill="1" applyBorder="1" applyAlignment="1">
      <alignment horizontal="center" vertical="center" shrinkToFit="1"/>
    </xf>
    <xf numFmtId="0" fontId="47" fillId="12" borderId="29" xfId="0" applyFont="1" applyFill="1" applyBorder="1" applyAlignment="1">
      <alignment horizontal="center" vertical="center" shrinkToFit="1"/>
    </xf>
    <xf numFmtId="0" fontId="47" fillId="34" borderId="12" xfId="0" applyFont="1" applyFill="1" applyBorder="1" applyAlignment="1">
      <alignment horizontal="center" vertical="center" shrinkToFit="1"/>
    </xf>
    <xf numFmtId="0" fontId="47" fillId="34" borderId="82" xfId="0" applyFont="1" applyFill="1" applyBorder="1" applyAlignment="1">
      <alignment horizontal="center" vertical="center" shrinkToFit="1"/>
    </xf>
    <xf numFmtId="0" fontId="47" fillId="34" borderId="26" xfId="0" applyFont="1" applyFill="1" applyBorder="1" applyAlignment="1">
      <alignment horizontal="center" vertical="center" shrinkToFit="1"/>
    </xf>
    <xf numFmtId="0" fontId="47" fillId="34" borderId="24" xfId="0" applyFont="1" applyFill="1" applyBorder="1" applyAlignment="1">
      <alignment horizontal="center" vertical="center" shrinkToFit="1"/>
    </xf>
    <xf numFmtId="0" fontId="47" fillId="34" borderId="42" xfId="0" applyFont="1" applyFill="1" applyBorder="1" applyAlignment="1">
      <alignment horizontal="center" vertical="center" shrinkToFit="1"/>
    </xf>
    <xf numFmtId="0" fontId="47" fillId="12" borderId="81" xfId="0" applyFont="1" applyFill="1" applyBorder="1" applyAlignment="1">
      <alignment horizontal="center" vertical="center" shrinkToFit="1"/>
    </xf>
    <xf numFmtId="0" fontId="47" fillId="12" borderId="92" xfId="0" applyFont="1" applyFill="1" applyBorder="1" applyAlignment="1">
      <alignment horizontal="center" vertical="center" shrinkToFit="1"/>
    </xf>
    <xf numFmtId="0" fontId="47" fillId="12" borderId="93" xfId="0" applyFont="1" applyFill="1" applyBorder="1" applyAlignment="1">
      <alignment horizontal="center" vertical="center" shrinkToFit="1"/>
    </xf>
    <xf numFmtId="0" fontId="47" fillId="12" borderId="73" xfId="0" applyFont="1" applyFill="1" applyBorder="1" applyAlignment="1">
      <alignment horizontal="center" vertical="center" shrinkToFit="1"/>
    </xf>
    <xf numFmtId="0" fontId="47" fillId="12" borderId="10" xfId="0" applyFont="1" applyFill="1" applyBorder="1" applyAlignment="1">
      <alignment horizontal="center" vertical="center" shrinkToFit="1"/>
    </xf>
    <xf numFmtId="0" fontId="47" fillId="33" borderId="49" xfId="0" applyFont="1" applyFill="1" applyBorder="1" applyAlignment="1">
      <alignment horizontal="center" vertical="center" shrinkToFit="1"/>
    </xf>
    <xf numFmtId="0" fontId="48" fillId="12" borderId="28" xfId="0" applyFont="1" applyFill="1" applyBorder="1" applyAlignment="1">
      <alignment horizontal="center" vertical="center" shrinkToFit="1"/>
    </xf>
    <xf numFmtId="0" fontId="48" fillId="0" borderId="23" xfId="0" applyFont="1" applyBorder="1" applyAlignment="1">
      <alignment horizontal="center" vertical="center" shrinkToFit="1"/>
    </xf>
    <xf numFmtId="0" fontId="48" fillId="12" borderId="54" xfId="0" applyFont="1" applyFill="1" applyBorder="1" applyAlignment="1">
      <alignment horizontal="center" vertical="center" shrinkToFit="1"/>
    </xf>
    <xf numFmtId="0" fontId="48" fillId="12" borderId="56" xfId="0" applyFont="1" applyFill="1" applyBorder="1" applyAlignment="1">
      <alignment horizontal="center" vertical="center" shrinkToFit="1"/>
    </xf>
    <xf numFmtId="0" fontId="48" fillId="12" borderId="61" xfId="0" applyFont="1" applyFill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48" fillId="0" borderId="61" xfId="0" applyFont="1" applyBorder="1" applyAlignment="1">
      <alignment horizontal="center" vertical="center" shrinkToFit="1"/>
    </xf>
    <xf numFmtId="0" fontId="48" fillId="0" borderId="54" xfId="0" applyFont="1" applyBorder="1" applyAlignment="1">
      <alignment horizontal="center" vertical="center" shrinkToFit="1"/>
    </xf>
    <xf numFmtId="0" fontId="48" fillId="0" borderId="56" xfId="0" applyFont="1" applyBorder="1" applyAlignment="1">
      <alignment horizontal="center" vertical="center" shrinkToFit="1"/>
    </xf>
    <xf numFmtId="0" fontId="48" fillId="0" borderId="65" xfId="0" applyFont="1" applyBorder="1" applyAlignment="1">
      <alignment horizontal="center" vertical="center" shrinkToFit="1"/>
    </xf>
    <xf numFmtId="0" fontId="48" fillId="33" borderId="0" xfId="0" applyFont="1" applyFill="1" applyAlignment="1">
      <alignment horizontal="center" vertical="center" textRotation="255" shrinkToFit="1"/>
    </xf>
    <xf numFmtId="0" fontId="48" fillId="0" borderId="71" xfId="0" applyFont="1" applyBorder="1" applyAlignment="1">
      <alignment horizontal="center" vertical="center" shrinkToFit="1"/>
    </xf>
    <xf numFmtId="0" fontId="48" fillId="12" borderId="56" xfId="0" applyFont="1" applyFill="1" applyBorder="1" applyAlignment="1">
      <alignment vertical="center" shrinkToFit="1"/>
    </xf>
    <xf numFmtId="0" fontId="48" fillId="33" borderId="23" xfId="0" applyFont="1" applyFill="1" applyBorder="1" applyAlignment="1">
      <alignment horizontal="center" vertical="center" textRotation="255" shrinkToFit="1"/>
    </xf>
    <xf numFmtId="0" fontId="48" fillId="33" borderId="91" xfId="0" applyFont="1" applyFill="1" applyBorder="1" applyAlignment="1">
      <alignment horizontal="center" vertical="center" textRotation="255" shrinkToFit="1"/>
    </xf>
    <xf numFmtId="0" fontId="48" fillId="33" borderId="71" xfId="0" applyFont="1" applyFill="1" applyBorder="1" applyAlignment="1">
      <alignment horizontal="center" vertical="center" textRotation="255" shrinkToFit="1"/>
    </xf>
    <xf numFmtId="0" fontId="48" fillId="33" borderId="94" xfId="0" applyFont="1" applyFill="1" applyBorder="1" applyAlignment="1">
      <alignment horizontal="center" vertical="center" textRotation="255" shrinkToFit="1"/>
    </xf>
    <xf numFmtId="0" fontId="48" fillId="33" borderId="29" xfId="0" applyFont="1" applyFill="1" applyBorder="1" applyAlignment="1">
      <alignment horizontal="center" vertical="center" textRotation="255" shrinkToFit="1"/>
    </xf>
    <xf numFmtId="0" fontId="48" fillId="12" borderId="71" xfId="0" applyFont="1" applyFill="1" applyBorder="1" applyAlignment="1">
      <alignment horizontal="center" vertical="center" shrinkToFit="1"/>
    </xf>
    <xf numFmtId="0" fontId="48" fillId="12" borderId="65" xfId="0" applyFont="1" applyFill="1" applyBorder="1" applyAlignment="1">
      <alignment horizontal="center" vertical="center" shrinkToFit="1"/>
    </xf>
    <xf numFmtId="0" fontId="48" fillId="12" borderId="65" xfId="0" applyFont="1" applyFill="1" applyBorder="1" applyAlignment="1">
      <alignment vertical="center" shrinkToFit="1"/>
    </xf>
    <xf numFmtId="0" fontId="48" fillId="12" borderId="95" xfId="0" applyFont="1" applyFill="1" applyBorder="1" applyAlignment="1">
      <alignment horizontal="center" vertical="center" shrinkToFit="1"/>
    </xf>
    <xf numFmtId="0" fontId="48" fillId="33" borderId="95" xfId="0" applyFont="1" applyFill="1" applyBorder="1" applyAlignment="1">
      <alignment horizontal="center" vertical="center" textRotation="255" shrinkToFit="1"/>
    </xf>
    <xf numFmtId="0" fontId="48" fillId="33" borderId="73" xfId="0" applyFont="1" applyFill="1" applyBorder="1" applyAlignment="1">
      <alignment horizontal="center" vertical="center" textRotation="255" shrinkToFit="1"/>
    </xf>
    <xf numFmtId="0" fontId="48" fillId="0" borderId="95" xfId="0" applyFont="1" applyBorder="1" applyAlignment="1">
      <alignment horizontal="center" vertical="center" shrinkToFit="1"/>
    </xf>
    <xf numFmtId="0" fontId="48" fillId="0" borderId="73" xfId="0" applyFont="1" applyBorder="1" applyAlignment="1">
      <alignment horizontal="center" vertical="center" shrinkToFit="1"/>
    </xf>
    <xf numFmtId="0" fontId="48" fillId="0" borderId="96" xfId="0" applyFont="1" applyBorder="1" applyAlignment="1">
      <alignment horizontal="center" vertical="center" shrinkToFit="1"/>
    </xf>
    <xf numFmtId="0" fontId="48" fillId="0" borderId="97" xfId="0" applyFont="1" applyBorder="1" applyAlignment="1">
      <alignment horizontal="center" vertical="center" shrinkToFit="1"/>
    </xf>
    <xf numFmtId="0" fontId="48" fillId="38" borderId="95" xfId="0" applyFont="1" applyFill="1" applyBorder="1" applyAlignment="1">
      <alignment horizontal="center" vertical="center" shrinkToFit="1"/>
    </xf>
    <xf numFmtId="0" fontId="48" fillId="38" borderId="54" xfId="0" applyFont="1" applyFill="1" applyBorder="1" applyAlignment="1">
      <alignment horizontal="center" vertical="center" shrinkToFit="1"/>
    </xf>
    <xf numFmtId="0" fontId="48" fillId="38" borderId="73" xfId="0" applyFont="1" applyFill="1" applyBorder="1" applyAlignment="1">
      <alignment horizontal="center" vertical="center" shrinkToFit="1"/>
    </xf>
    <xf numFmtId="0" fontId="48" fillId="38" borderId="28" xfId="0" applyFont="1" applyFill="1" applyBorder="1" applyAlignment="1">
      <alignment horizontal="center" vertical="center" shrinkToFit="1"/>
    </xf>
    <xf numFmtId="0" fontId="48" fillId="36" borderId="18" xfId="0" applyFont="1" applyFill="1" applyBorder="1" applyAlignment="1">
      <alignment horizontal="center" vertical="center" shrinkToFit="1"/>
    </xf>
    <xf numFmtId="0" fontId="48" fillId="36" borderId="21" xfId="0" applyFont="1" applyFill="1" applyBorder="1" applyAlignment="1">
      <alignment horizontal="center" vertical="center" shrinkToFit="1"/>
    </xf>
    <xf numFmtId="0" fontId="48" fillId="2" borderId="71" xfId="0" applyFont="1" applyFill="1" applyBorder="1" applyAlignment="1">
      <alignment horizontal="center" vertical="center" shrinkToFit="1"/>
    </xf>
    <xf numFmtId="0" fontId="48" fillId="2" borderId="56" xfId="0" applyFont="1" applyFill="1" applyBorder="1" applyAlignment="1">
      <alignment horizontal="center" vertical="center" shrinkToFit="1"/>
    </xf>
    <xf numFmtId="0" fontId="48" fillId="2" borderId="54" xfId="0" applyFont="1" applyFill="1" applyBorder="1" applyAlignment="1">
      <alignment horizontal="center" vertical="center" shrinkToFit="1"/>
    </xf>
    <xf numFmtId="0" fontId="48" fillId="2" borderId="56" xfId="0" applyFont="1" applyFill="1" applyBorder="1" applyAlignment="1">
      <alignment vertical="center" shrinkToFit="1"/>
    </xf>
    <xf numFmtId="0" fontId="48" fillId="2" borderId="65" xfId="0" applyFont="1" applyFill="1" applyBorder="1" applyAlignment="1">
      <alignment vertical="center" shrinkToFit="1"/>
    </xf>
    <xf numFmtId="0" fontId="48" fillId="2" borderId="98" xfId="0" applyFont="1" applyFill="1" applyBorder="1" applyAlignment="1">
      <alignment horizontal="center" vertical="center" shrinkToFit="1"/>
    </xf>
    <xf numFmtId="0" fontId="48" fillId="2" borderId="54" xfId="0" applyFont="1" applyFill="1" applyBorder="1" applyAlignment="1">
      <alignment vertical="center" shrinkToFit="1"/>
    </xf>
    <xf numFmtId="0" fontId="48" fillId="2" borderId="20" xfId="0" applyFont="1" applyFill="1" applyBorder="1" applyAlignment="1">
      <alignment vertical="center" shrinkToFit="1"/>
    </xf>
    <xf numFmtId="0" fontId="48" fillId="34" borderId="99" xfId="0" applyFont="1" applyFill="1" applyBorder="1" applyAlignment="1">
      <alignment horizontal="center" vertical="center" textRotation="255" shrinkToFit="1"/>
    </xf>
    <xf numFmtId="0" fontId="48" fillId="34" borderId="11" xfId="0" applyFont="1" applyFill="1" applyBorder="1" applyAlignment="1">
      <alignment horizontal="center" vertical="center" textRotation="255" shrinkToFit="1"/>
    </xf>
    <xf numFmtId="0" fontId="48" fillId="34" borderId="13" xfId="0" applyFont="1" applyFill="1" applyBorder="1" applyAlignment="1">
      <alignment horizontal="center" vertical="center" textRotation="255" shrinkToFit="1"/>
    </xf>
    <xf numFmtId="0" fontId="48" fillId="34" borderId="94" xfId="0" applyFont="1" applyFill="1" applyBorder="1" applyAlignment="1">
      <alignment horizontal="center" vertical="center" textRotation="255" shrinkToFit="1"/>
    </xf>
    <xf numFmtId="0" fontId="48" fillId="34" borderId="91" xfId="0" applyFont="1" applyFill="1" applyBorder="1" applyAlignment="1">
      <alignment horizontal="center" vertical="center" textRotation="255" shrinkToFit="1"/>
    </xf>
    <xf numFmtId="0" fontId="48" fillId="34" borderId="15" xfId="0" applyFont="1" applyFill="1" applyBorder="1" applyAlignment="1">
      <alignment horizontal="center" vertical="center" textRotation="255" shrinkToFit="1"/>
    </xf>
    <xf numFmtId="0" fontId="48" fillId="34" borderId="99" xfId="0" applyFont="1" applyFill="1" applyBorder="1" applyAlignment="1">
      <alignment vertical="center"/>
    </xf>
    <xf numFmtId="0" fontId="48" fillId="34" borderId="94" xfId="0" applyFont="1" applyFill="1" applyBorder="1" applyAlignment="1">
      <alignment vertical="center"/>
    </xf>
    <xf numFmtId="0" fontId="48" fillId="35" borderId="33" xfId="0" applyFont="1" applyFill="1" applyBorder="1" applyAlignment="1">
      <alignment vertical="center"/>
    </xf>
    <xf numFmtId="0" fontId="48" fillId="35" borderId="95" xfId="0" applyFont="1" applyFill="1" applyBorder="1" applyAlignment="1">
      <alignment vertical="center"/>
    </xf>
    <xf numFmtId="0" fontId="48" fillId="36" borderId="100" xfId="0" applyFont="1" applyFill="1" applyBorder="1" applyAlignment="1">
      <alignment vertical="center"/>
    </xf>
    <xf numFmtId="0" fontId="48" fillId="35" borderId="101" xfId="0" applyFont="1" applyFill="1" applyBorder="1" applyAlignment="1">
      <alignment vertical="center"/>
    </xf>
    <xf numFmtId="0" fontId="48" fillId="35" borderId="0" xfId="0" applyFont="1" applyFill="1" applyAlignment="1">
      <alignment vertical="center"/>
    </xf>
    <xf numFmtId="0" fontId="48" fillId="36" borderId="71" xfId="0" applyFont="1" applyFill="1" applyBorder="1" applyAlignment="1">
      <alignment vertical="center"/>
    </xf>
    <xf numFmtId="0" fontId="48" fillId="36" borderId="23" xfId="0" applyFont="1" applyFill="1" applyBorder="1" applyAlignment="1">
      <alignment vertical="center"/>
    </xf>
    <xf numFmtId="0" fontId="48" fillId="11" borderId="33" xfId="0" applyFont="1" applyFill="1" applyBorder="1" applyAlignment="1">
      <alignment vertical="center"/>
    </xf>
    <xf numFmtId="0" fontId="48" fillId="11" borderId="71" xfId="0" applyFont="1" applyFill="1" applyBorder="1" applyAlignment="1">
      <alignment vertical="center"/>
    </xf>
    <xf numFmtId="0" fontId="48" fillId="11" borderId="0" xfId="0" applyFont="1" applyFill="1" applyAlignment="1">
      <alignment vertical="center"/>
    </xf>
    <xf numFmtId="0" fontId="48" fillId="11" borderId="95" xfId="0" applyFont="1" applyFill="1" applyBorder="1" applyAlignment="1">
      <alignment vertical="center"/>
    </xf>
    <xf numFmtId="0" fontId="48" fillId="33" borderId="101" xfId="0" applyFont="1" applyFill="1" applyBorder="1" applyAlignment="1">
      <alignment vertical="center"/>
    </xf>
    <xf numFmtId="0" fontId="48" fillId="12" borderId="101" xfId="0" applyFont="1" applyFill="1" applyBorder="1" applyAlignment="1">
      <alignment vertical="center" wrapText="1"/>
    </xf>
    <xf numFmtId="0" fontId="48" fillId="12" borderId="95" xfId="0" applyFont="1" applyFill="1" applyBorder="1" applyAlignment="1">
      <alignment vertical="center"/>
    </xf>
    <xf numFmtId="0" fontId="48" fillId="12" borderId="71" xfId="0" applyFont="1" applyFill="1" applyBorder="1" applyAlignment="1">
      <alignment vertical="center"/>
    </xf>
    <xf numFmtId="0" fontId="48" fillId="6" borderId="101" xfId="0" applyFont="1" applyFill="1" applyBorder="1" applyAlignment="1">
      <alignment vertical="center"/>
    </xf>
    <xf numFmtId="0" fontId="48" fillId="6" borderId="71" xfId="0" applyFont="1" applyFill="1" applyBorder="1" applyAlignment="1">
      <alignment vertical="center"/>
    </xf>
    <xf numFmtId="0" fontId="48" fillId="38" borderId="99" xfId="0" applyFont="1" applyFill="1" applyBorder="1" applyAlignment="1">
      <alignment horizontal="center" vertical="center" shrinkToFit="1"/>
    </xf>
    <xf numFmtId="0" fontId="48" fillId="38" borderId="11" xfId="0" applyFont="1" applyFill="1" applyBorder="1" applyAlignment="1">
      <alignment horizontal="center" vertical="center" shrinkToFit="1"/>
    </xf>
    <xf numFmtId="0" fontId="48" fillId="38" borderId="33" xfId="0" applyFont="1" applyFill="1" applyBorder="1" applyAlignment="1">
      <alignment horizontal="center" vertical="center" shrinkToFit="1"/>
    </xf>
    <xf numFmtId="0" fontId="48" fillId="38" borderId="27" xfId="0" applyFont="1" applyFill="1" applyBorder="1" applyAlignment="1">
      <alignment horizontal="center" vertical="center" shrinkToFit="1"/>
    </xf>
    <xf numFmtId="0" fontId="48" fillId="36" borderId="75" xfId="0" applyFont="1" applyFill="1" applyBorder="1" applyAlignment="1">
      <alignment horizontal="center" vertical="center" shrinkToFit="1"/>
    </xf>
    <xf numFmtId="0" fontId="48" fillId="0" borderId="102" xfId="0" applyFont="1" applyBorder="1" applyAlignment="1">
      <alignment horizontal="center" vertical="center" shrinkToFit="1"/>
    </xf>
    <xf numFmtId="0" fontId="48" fillId="5" borderId="100" xfId="0" applyFont="1" applyFill="1" applyBorder="1" applyAlignment="1">
      <alignment vertical="center"/>
    </xf>
    <xf numFmtId="0" fontId="48" fillId="5" borderId="71" xfId="0" applyFont="1" applyFill="1" applyBorder="1" applyAlignment="1">
      <alignment vertical="center"/>
    </xf>
    <xf numFmtId="0" fontId="48" fillId="5" borderId="94" xfId="0" applyFont="1" applyFill="1" applyBorder="1" applyAlignment="1">
      <alignment vertical="center"/>
    </xf>
    <xf numFmtId="0" fontId="48" fillId="31" borderId="33" xfId="0" applyFont="1" applyFill="1" applyBorder="1" applyAlignment="1">
      <alignment vertical="center"/>
    </xf>
    <xf numFmtId="0" fontId="48" fillId="31" borderId="71" xfId="0" applyFont="1" applyFill="1" applyBorder="1" applyAlignment="1">
      <alignment horizontal="center" vertical="center" textRotation="255" shrinkToFit="1"/>
    </xf>
    <xf numFmtId="0" fontId="48" fillId="31" borderId="56" xfId="0" applyFont="1" applyFill="1" applyBorder="1" applyAlignment="1">
      <alignment horizontal="center" vertical="center" textRotation="255" shrinkToFit="1"/>
    </xf>
    <xf numFmtId="0" fontId="48" fillId="31" borderId="0" xfId="0" applyFont="1" applyFill="1" applyAlignment="1">
      <alignment horizontal="center" vertical="center" textRotation="255" shrinkToFit="1"/>
    </xf>
    <xf numFmtId="0" fontId="48" fillId="31" borderId="61" xfId="0" applyFont="1" applyFill="1" applyBorder="1" applyAlignment="1">
      <alignment horizontal="center" vertical="center" textRotation="255" shrinkToFit="1"/>
    </xf>
    <xf numFmtId="0" fontId="48" fillId="31" borderId="0" xfId="0" applyFont="1" applyFill="1" applyAlignment="1">
      <alignment vertical="center"/>
    </xf>
    <xf numFmtId="0" fontId="48" fillId="31" borderId="73" xfId="0" applyFont="1" applyFill="1" applyBorder="1" applyAlignment="1">
      <alignment vertical="center"/>
    </xf>
    <xf numFmtId="0" fontId="48" fillId="31" borderId="28" xfId="0" applyFont="1" applyFill="1" applyBorder="1" applyAlignment="1">
      <alignment horizontal="center" vertical="center" textRotation="255" shrinkToFit="1"/>
    </xf>
    <xf numFmtId="0" fontId="48" fillId="31" borderId="95" xfId="0" applyFont="1" applyFill="1" applyBorder="1" applyAlignment="1">
      <alignment horizontal="center" vertical="center" textRotation="255" shrinkToFit="1"/>
    </xf>
    <xf numFmtId="0" fontId="48" fillId="31" borderId="54" xfId="0" applyFont="1" applyFill="1" applyBorder="1" applyAlignment="1">
      <alignment horizontal="center" vertical="center" textRotation="255" shrinkToFit="1"/>
    </xf>
    <xf numFmtId="0" fontId="48" fillId="31" borderId="73" xfId="0" applyFont="1" applyFill="1" applyBorder="1" applyAlignment="1">
      <alignment horizontal="center" vertical="center" textRotation="255" shrinkToFit="1"/>
    </xf>
    <xf numFmtId="0" fontId="48" fillId="31" borderId="101" xfId="0" applyFont="1" applyFill="1" applyBorder="1" applyAlignment="1">
      <alignment vertical="center"/>
    </xf>
    <xf numFmtId="0" fontId="48" fillId="31" borderId="95" xfId="0" applyFont="1" applyFill="1" applyBorder="1" applyAlignment="1">
      <alignment vertical="center"/>
    </xf>
    <xf numFmtId="0" fontId="48" fillId="33" borderId="103" xfId="0" applyFont="1" applyFill="1" applyBorder="1" applyAlignment="1">
      <alignment horizontal="center" vertical="center" shrinkToFit="1"/>
    </xf>
    <xf numFmtId="0" fontId="48" fillId="33" borderId="71" xfId="0" applyFont="1" applyFill="1" applyBorder="1" applyAlignment="1">
      <alignment vertical="center"/>
    </xf>
    <xf numFmtId="0" fontId="48" fillId="33" borderId="72" xfId="0" applyFont="1" applyFill="1" applyBorder="1" applyAlignment="1">
      <alignment horizontal="center" vertical="center" shrinkToFit="1"/>
    </xf>
    <xf numFmtId="0" fontId="48" fillId="33" borderId="102" xfId="0" applyFont="1" applyFill="1" applyBorder="1" applyAlignment="1">
      <alignment vertical="center"/>
    </xf>
    <xf numFmtId="0" fontId="48" fillId="2" borderId="101" xfId="0" applyFont="1" applyFill="1" applyBorder="1" applyAlignment="1">
      <alignment vertical="center" wrapText="1"/>
    </xf>
    <xf numFmtId="0" fontId="48" fillId="2" borderId="71" xfId="0" applyFont="1" applyFill="1" applyBorder="1" applyAlignment="1">
      <alignment vertical="center" wrapText="1"/>
    </xf>
    <xf numFmtId="0" fontId="48" fillId="2" borderId="95" xfId="0" applyFont="1" applyFill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48" fillId="0" borderId="23" xfId="0" applyFont="1" applyBorder="1" applyAlignment="1">
      <alignment horizontal="right" vertical="center"/>
    </xf>
    <xf numFmtId="0" fontId="48" fillId="0" borderId="67" xfId="0" applyFont="1" applyBorder="1" applyAlignment="1">
      <alignment horizontal="center" vertical="center" shrinkToFit="1"/>
    </xf>
    <xf numFmtId="0" fontId="48" fillId="0" borderId="30" xfId="0" applyFont="1" applyBorder="1" applyAlignment="1">
      <alignment horizontal="center" vertical="center" shrinkToFit="1"/>
    </xf>
    <xf numFmtId="0" fontId="48" fillId="0" borderId="46" xfId="0" applyFont="1" applyBorder="1" applyAlignment="1">
      <alignment horizontal="center" vertical="center" shrinkToFit="1"/>
    </xf>
    <xf numFmtId="0" fontId="53" fillId="0" borderId="71" xfId="0" applyFont="1" applyBorder="1" applyAlignment="1">
      <alignment horizontal="center" shrinkToFit="1"/>
    </xf>
    <xf numFmtId="0" fontId="53" fillId="0" borderId="56" xfId="0" applyFont="1" applyBorder="1" applyAlignment="1">
      <alignment horizontal="center" shrinkToFit="1"/>
    </xf>
    <xf numFmtId="0" fontId="53" fillId="0" borderId="0" xfId="0" applyFont="1" applyAlignment="1">
      <alignment horizontal="center" shrinkToFit="1"/>
    </xf>
    <xf numFmtId="0" fontId="53" fillId="0" borderId="61" xfId="0" applyFont="1" applyBorder="1" applyAlignment="1">
      <alignment horizontal="center" shrinkToFit="1"/>
    </xf>
    <xf numFmtId="0" fontId="53" fillId="0" borderId="94" xfId="0" applyFont="1" applyBorder="1" applyAlignment="1">
      <alignment horizontal="center" vertical="top" shrinkToFit="1"/>
    </xf>
    <xf numFmtId="0" fontId="53" fillId="0" borderId="91" xfId="0" applyFont="1" applyBorder="1" applyAlignment="1">
      <alignment horizontal="center" vertical="top" shrinkToFit="1"/>
    </xf>
    <xf numFmtId="0" fontId="53" fillId="0" borderId="23" xfId="0" applyFont="1" applyBorder="1" applyAlignment="1">
      <alignment horizontal="center" vertical="top" shrinkToFit="1"/>
    </xf>
    <xf numFmtId="0" fontId="53" fillId="0" borderId="29" xfId="0" applyFont="1" applyBorder="1" applyAlignment="1">
      <alignment horizontal="center" vertical="top" shrinkToFit="1"/>
    </xf>
    <xf numFmtId="0" fontId="47" fillId="0" borderId="56" xfId="0" applyFont="1" applyBorder="1" applyAlignment="1">
      <alignment horizontal="center" vertical="center"/>
    </xf>
    <xf numFmtId="0" fontId="47" fillId="0" borderId="91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66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04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9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9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left" vertical="center" wrapText="1"/>
    </xf>
    <xf numFmtId="0" fontId="47" fillId="5" borderId="26" xfId="0" applyFont="1" applyFill="1" applyBorder="1" applyAlignment="1">
      <alignment horizontal="left" vertical="center" wrapText="1"/>
    </xf>
    <xf numFmtId="0" fontId="47" fillId="5" borderId="25" xfId="0" applyFont="1" applyFill="1" applyBorder="1" applyAlignment="1">
      <alignment horizontal="center" vertical="center"/>
    </xf>
    <xf numFmtId="0" fontId="47" fillId="5" borderId="66" xfId="0" applyFont="1" applyFill="1" applyBorder="1" applyAlignment="1">
      <alignment horizontal="center" vertical="center"/>
    </xf>
    <xf numFmtId="0" fontId="47" fillId="5" borderId="14" xfId="0" applyFont="1" applyFill="1" applyBorder="1" applyAlignment="1">
      <alignment horizontal="center" vertical="center"/>
    </xf>
    <xf numFmtId="0" fontId="47" fillId="5" borderId="66" xfId="0" applyFont="1" applyFill="1" applyBorder="1" applyAlignment="1">
      <alignment horizontal="left" vertical="center" wrapText="1"/>
    </xf>
    <xf numFmtId="0" fontId="49" fillId="0" borderId="23" xfId="0" applyFont="1" applyBorder="1" applyAlignment="1">
      <alignment horizontal="right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 shrinkToFit="1"/>
    </xf>
    <xf numFmtId="0" fontId="47" fillId="0" borderId="40" xfId="0" applyFont="1" applyBorder="1" applyAlignment="1">
      <alignment horizontal="center" vertical="center" shrinkToFit="1"/>
    </xf>
    <xf numFmtId="0" fontId="47" fillId="0" borderId="99" xfId="0" applyFont="1" applyBorder="1" applyAlignment="1">
      <alignment horizontal="center" vertical="center" wrapText="1" shrinkToFit="1"/>
    </xf>
    <xf numFmtId="0" fontId="47" fillId="0" borderId="13" xfId="0" applyFont="1" applyBorder="1" applyAlignment="1">
      <alignment horizontal="center" vertical="center" wrapText="1" shrinkToFit="1"/>
    </xf>
    <xf numFmtId="0" fontId="47" fillId="0" borderId="94" xfId="0" applyFont="1" applyBorder="1" applyAlignment="1">
      <alignment horizontal="center" vertical="center" wrapText="1" shrinkToFit="1"/>
    </xf>
    <xf numFmtId="0" fontId="47" fillId="0" borderId="15" xfId="0" applyFont="1" applyBorder="1" applyAlignment="1">
      <alignment horizontal="center" vertical="center" wrapText="1" shrinkToFit="1"/>
    </xf>
    <xf numFmtId="0" fontId="47" fillId="0" borderId="23" xfId="0" applyFont="1" applyBorder="1" applyAlignment="1">
      <alignment horizontal="center" vertical="center" wrapText="1"/>
    </xf>
    <xf numFmtId="0" fontId="47" fillId="0" borderId="62" xfId="0" applyFont="1" applyBorder="1" applyAlignment="1">
      <alignment horizontal="center" vertical="center" wrapText="1"/>
    </xf>
    <xf numFmtId="0" fontId="47" fillId="0" borderId="94" xfId="0" applyFont="1" applyBorder="1" applyAlignment="1">
      <alignment horizontal="center" vertical="center"/>
    </xf>
    <xf numFmtId="0" fontId="47" fillId="0" borderId="99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105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96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97" xfId="0" applyFont="1" applyBorder="1" applyAlignment="1">
      <alignment horizontal="center" vertical="center" wrapText="1"/>
    </xf>
    <xf numFmtId="0" fontId="47" fillId="0" borderId="53" xfId="0" applyFont="1" applyBorder="1" applyAlignment="1">
      <alignment horizontal="center" vertical="center" wrapText="1"/>
    </xf>
    <xf numFmtId="0" fontId="47" fillId="0" borderId="78" xfId="0" applyFont="1" applyBorder="1" applyAlignment="1">
      <alignment horizontal="center" vertical="center" wrapText="1"/>
    </xf>
    <xf numFmtId="0" fontId="47" fillId="38" borderId="25" xfId="0" applyFont="1" applyFill="1" applyBorder="1" applyAlignment="1">
      <alignment horizontal="center" vertical="center"/>
    </xf>
    <xf numFmtId="0" fontId="47" fillId="38" borderId="14" xfId="0" applyFont="1" applyFill="1" applyBorder="1" applyAlignment="1">
      <alignment horizontal="center" vertical="center"/>
    </xf>
    <xf numFmtId="0" fontId="48" fillId="0" borderId="27" xfId="0" applyFont="1" applyBorder="1" applyAlignment="1">
      <alignment horizontal="center" vertical="center" wrapText="1" shrinkToFit="1"/>
    </xf>
    <xf numFmtId="0" fontId="48" fillId="0" borderId="61" xfId="0" applyFont="1" applyBorder="1" applyAlignment="1">
      <alignment horizontal="center" vertical="center" wrapText="1" shrinkToFit="1"/>
    </xf>
    <xf numFmtId="0" fontId="47" fillId="0" borderId="43" xfId="0" applyFont="1" applyBorder="1" applyAlignment="1">
      <alignment horizontal="center" vertical="center" textRotation="255"/>
    </xf>
    <xf numFmtId="0" fontId="47" fillId="0" borderId="44" xfId="0" applyFont="1" applyBorder="1" applyAlignment="1">
      <alignment horizontal="center" vertical="center" textRotation="255"/>
    </xf>
    <xf numFmtId="0" fontId="47" fillId="0" borderId="40" xfId="0" applyFont="1" applyBorder="1" applyAlignment="1">
      <alignment horizontal="center" vertical="center" textRotation="255"/>
    </xf>
    <xf numFmtId="0" fontId="47" fillId="36" borderId="105" xfId="0" applyFont="1" applyFill="1" applyBorder="1" applyAlignment="1">
      <alignment horizontal="center" vertical="center"/>
    </xf>
    <xf numFmtId="0" fontId="47" fillId="36" borderId="17" xfId="0" applyFont="1" applyFill="1" applyBorder="1" applyAlignment="1">
      <alignment horizontal="center" vertical="center"/>
    </xf>
    <xf numFmtId="0" fontId="47" fillId="36" borderId="25" xfId="0" applyFont="1" applyFill="1" applyBorder="1" applyAlignment="1">
      <alignment horizontal="center" vertical="center" shrinkToFit="1"/>
    </xf>
    <xf numFmtId="0" fontId="47" fillId="36" borderId="66" xfId="0" applyFont="1" applyFill="1" applyBorder="1" applyAlignment="1">
      <alignment horizontal="center" vertical="center" shrinkToFit="1"/>
    </xf>
    <xf numFmtId="0" fontId="47" fillId="36" borderId="26" xfId="0" applyFont="1" applyFill="1" applyBorder="1" applyAlignment="1">
      <alignment horizontal="center" vertical="center" shrinkToFit="1"/>
    </xf>
    <xf numFmtId="0" fontId="47" fillId="35" borderId="102" xfId="0" applyFont="1" applyFill="1" applyBorder="1" applyAlignment="1">
      <alignment horizontal="center" vertical="center"/>
    </xf>
    <xf numFmtId="0" fontId="47" fillId="35" borderId="22" xfId="0" applyFont="1" applyFill="1" applyBorder="1" applyAlignment="1">
      <alignment horizontal="center" vertical="center"/>
    </xf>
    <xf numFmtId="0" fontId="47" fillId="35" borderId="25" xfId="0" applyFont="1" applyFill="1" applyBorder="1" applyAlignment="1">
      <alignment horizontal="center" vertical="center" shrinkToFit="1"/>
    </xf>
    <xf numFmtId="0" fontId="47" fillId="35" borderId="66" xfId="0" applyFont="1" applyFill="1" applyBorder="1" applyAlignment="1">
      <alignment horizontal="center" vertical="center" shrinkToFit="1"/>
    </xf>
    <xf numFmtId="0" fontId="47" fillId="35" borderId="14" xfId="0" applyFont="1" applyFill="1" applyBorder="1" applyAlignment="1">
      <alignment horizontal="center" vertical="center" shrinkToFit="1"/>
    </xf>
    <xf numFmtId="0" fontId="47" fillId="36" borderId="25" xfId="0" applyFont="1" applyFill="1" applyBorder="1" applyAlignment="1">
      <alignment horizontal="center" vertical="center"/>
    </xf>
    <xf numFmtId="0" fontId="47" fillId="36" borderId="14" xfId="0" applyFont="1" applyFill="1" applyBorder="1" applyAlignment="1">
      <alignment horizontal="center" vertical="center"/>
    </xf>
    <xf numFmtId="0" fontId="47" fillId="11" borderId="104" xfId="0" applyFont="1" applyFill="1" applyBorder="1" applyAlignment="1">
      <alignment horizontal="center" vertical="center" wrapText="1"/>
    </xf>
    <xf numFmtId="0" fontId="47" fillId="11" borderId="74" xfId="0" applyFont="1" applyFill="1" applyBorder="1" applyAlignment="1">
      <alignment horizontal="center" vertical="center"/>
    </xf>
    <xf numFmtId="0" fontId="47" fillId="33" borderId="104" xfId="0" applyFont="1" applyFill="1" applyBorder="1" applyAlignment="1">
      <alignment horizontal="center" vertical="center"/>
    </xf>
    <xf numFmtId="0" fontId="47" fillId="33" borderId="74" xfId="0" applyFont="1" applyFill="1" applyBorder="1" applyAlignment="1">
      <alignment horizontal="center" vertical="center"/>
    </xf>
    <xf numFmtId="0" fontId="47" fillId="33" borderId="69" xfId="0" applyFont="1" applyFill="1" applyBorder="1" applyAlignment="1">
      <alignment horizontal="center" vertical="center"/>
    </xf>
    <xf numFmtId="0" fontId="47" fillId="0" borderId="104" xfId="0" applyFont="1" applyBorder="1" applyAlignment="1" quotePrefix="1">
      <alignment horizontal="center" vertical="center" shrinkToFit="1"/>
    </xf>
    <xf numFmtId="0" fontId="47" fillId="0" borderId="74" xfId="0" applyFont="1" applyBorder="1" applyAlignment="1" quotePrefix="1">
      <alignment horizontal="center" vertical="center" shrinkToFit="1"/>
    </xf>
    <xf numFmtId="0" fontId="47" fillId="0" borderId="69" xfId="0" applyFont="1" applyBorder="1" applyAlignment="1" quotePrefix="1">
      <alignment horizontal="center" vertical="center" shrinkToFit="1"/>
    </xf>
    <xf numFmtId="0" fontId="47" fillId="12" borderId="104" xfId="0" applyFont="1" applyFill="1" applyBorder="1" applyAlignment="1">
      <alignment horizontal="center" vertical="center"/>
    </xf>
    <xf numFmtId="0" fontId="47" fillId="12" borderId="74" xfId="0" applyFont="1" applyFill="1" applyBorder="1" applyAlignment="1">
      <alignment horizontal="center" vertical="center"/>
    </xf>
    <xf numFmtId="0" fontId="47" fillId="12" borderId="69" xfId="0" applyFont="1" applyFill="1" applyBorder="1" applyAlignment="1">
      <alignment horizontal="center" vertical="center"/>
    </xf>
    <xf numFmtId="0" fontId="47" fillId="12" borderId="43" xfId="0" applyFont="1" applyFill="1" applyBorder="1" applyAlignment="1">
      <alignment vertical="center" wrapText="1"/>
    </xf>
    <xf numFmtId="0" fontId="47" fillId="12" borderId="106" xfId="0" applyFont="1" applyFill="1" applyBorder="1" applyAlignment="1">
      <alignment vertical="center" wrapText="1"/>
    </xf>
    <xf numFmtId="0" fontId="47" fillId="0" borderId="104" xfId="0" applyFont="1" applyBorder="1" applyAlignment="1">
      <alignment horizontal="center" vertical="center" shrinkToFit="1"/>
    </xf>
    <xf numFmtId="0" fontId="47" fillId="0" borderId="98" xfId="0" applyFont="1" applyBorder="1" applyAlignment="1">
      <alignment horizontal="center" vertical="center" shrinkToFit="1"/>
    </xf>
    <xf numFmtId="0" fontId="47" fillId="34" borderId="9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wrapText="1" shrinkToFit="1"/>
    </xf>
    <xf numFmtId="0" fontId="47" fillId="37" borderId="104" xfId="0" applyFont="1" applyFill="1" applyBorder="1" applyAlignment="1">
      <alignment horizontal="center" vertical="center"/>
    </xf>
    <xf numFmtId="0" fontId="47" fillId="37" borderId="69" xfId="0" applyFont="1" applyFill="1" applyBorder="1" applyAlignment="1">
      <alignment horizontal="center" vertical="center"/>
    </xf>
    <xf numFmtId="0" fontId="47" fillId="0" borderId="27" xfId="0" applyFont="1" applyBorder="1" applyAlignment="1">
      <alignment horizontal="center" vertical="center" textRotation="255" wrapText="1" shrinkToFit="1"/>
    </xf>
    <xf numFmtId="0" fontId="47" fillId="0" borderId="61" xfId="0" applyFont="1" applyBorder="1" applyAlignment="1">
      <alignment horizontal="center" vertical="center" textRotation="255" wrapText="1" shrinkToFit="1"/>
    </xf>
    <xf numFmtId="0" fontId="47" fillId="0" borderId="29" xfId="0" applyFont="1" applyBorder="1" applyAlignment="1">
      <alignment horizontal="center" vertical="center" textRotation="255" wrapText="1" shrinkToFit="1"/>
    </xf>
    <xf numFmtId="0" fontId="48" fillId="11" borderId="56" xfId="0" applyFont="1" applyFill="1" applyBorder="1" applyAlignment="1">
      <alignment horizontal="center" vertical="center" wrapText="1" shrinkToFit="1"/>
    </xf>
    <xf numFmtId="0" fontId="48" fillId="11" borderId="56" xfId="0" applyFont="1" applyFill="1" applyBorder="1" applyAlignment="1">
      <alignment horizontal="center" vertical="center" shrinkToFit="1"/>
    </xf>
    <xf numFmtId="0" fontId="48" fillId="11" borderId="91" xfId="0" applyFont="1" applyFill="1" applyBorder="1" applyAlignment="1">
      <alignment horizontal="center" vertical="center" shrinkToFit="1"/>
    </xf>
    <xf numFmtId="0" fontId="48" fillId="11" borderId="71" xfId="0" applyFont="1" applyFill="1" applyBorder="1" applyAlignment="1">
      <alignment horizontal="center" vertical="center" textRotation="255" shrinkToFit="1"/>
    </xf>
    <xf numFmtId="0" fontId="48" fillId="11" borderId="94" xfId="0" applyFont="1" applyFill="1" applyBorder="1" applyAlignment="1">
      <alignment horizontal="center" vertical="center" textRotation="255" shrinkToFit="1"/>
    </xf>
    <xf numFmtId="0" fontId="48" fillId="11" borderId="0" xfId="0" applyFont="1" applyFill="1" applyAlignment="1">
      <alignment horizontal="center" vertical="center" textRotation="255" shrinkToFit="1"/>
    </xf>
    <xf numFmtId="0" fontId="48" fillId="11" borderId="23" xfId="0" applyFont="1" applyFill="1" applyBorder="1" applyAlignment="1">
      <alignment horizontal="center" vertical="center" textRotation="255" shrinkToFit="1"/>
    </xf>
    <xf numFmtId="0" fontId="53" fillId="0" borderId="105" xfId="0" applyFont="1" applyBorder="1" applyAlignment="1">
      <alignment horizontal="center" vertical="center" shrinkToFit="1"/>
    </xf>
    <xf numFmtId="0" fontId="53" fillId="0" borderId="70" xfId="0" applyFont="1" applyBorder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shrinkToFit="1"/>
    </xf>
    <xf numFmtId="0" fontId="48" fillId="38" borderId="61" xfId="0" applyFont="1" applyFill="1" applyBorder="1" applyAlignment="1">
      <alignment horizontal="center" vertical="center" wrapText="1" shrinkToFit="1"/>
    </xf>
    <xf numFmtId="0" fontId="48" fillId="38" borderId="29" xfId="0" applyFont="1" applyFill="1" applyBorder="1" applyAlignment="1">
      <alignment horizontal="center" vertical="center" wrapText="1" shrinkToFit="1"/>
    </xf>
    <xf numFmtId="0" fontId="48" fillId="11" borderId="61" xfId="0" applyFont="1" applyFill="1" applyBorder="1" applyAlignment="1">
      <alignment horizontal="center" vertical="center" wrapText="1" shrinkToFit="1"/>
    </xf>
    <xf numFmtId="0" fontId="48" fillId="11" borderId="61" xfId="0" applyFont="1" applyFill="1" applyBorder="1" applyAlignment="1">
      <alignment horizontal="center" vertical="center" shrinkToFit="1"/>
    </xf>
    <xf numFmtId="0" fontId="48" fillId="11" borderId="29" xfId="0" applyFont="1" applyFill="1" applyBorder="1" applyAlignment="1">
      <alignment horizontal="center" vertical="center" shrinkToFit="1"/>
    </xf>
    <xf numFmtId="0" fontId="48" fillId="38" borderId="71" xfId="0" applyFont="1" applyFill="1" applyBorder="1" applyAlignment="1">
      <alignment horizontal="center" vertical="center" wrapText="1" shrinkToFit="1"/>
    </xf>
    <xf numFmtId="0" fontId="48" fillId="38" borderId="94" xfId="0" applyFont="1" applyFill="1" applyBorder="1" applyAlignment="1">
      <alignment horizontal="center" vertical="center" wrapText="1" shrinkToFit="1"/>
    </xf>
    <xf numFmtId="0" fontId="48" fillId="38" borderId="56" xfId="0" applyFont="1" applyFill="1" applyBorder="1" applyAlignment="1">
      <alignment horizontal="center" vertical="center" wrapText="1" shrinkToFit="1"/>
    </xf>
    <xf numFmtId="0" fontId="48" fillId="38" borderId="91" xfId="0" applyFont="1" applyFill="1" applyBorder="1" applyAlignment="1">
      <alignment horizontal="center" vertical="center" wrapText="1" shrinkToFit="1"/>
    </xf>
    <xf numFmtId="0" fontId="48" fillId="38" borderId="0" xfId="0" applyFont="1" applyFill="1" applyAlignment="1">
      <alignment horizontal="center" vertical="center" wrapText="1" shrinkToFit="1"/>
    </xf>
    <xf numFmtId="0" fontId="48" fillId="38" borderId="23" xfId="0" applyFont="1" applyFill="1" applyBorder="1" applyAlignment="1">
      <alignment horizontal="center" vertical="center" wrapText="1" shrinkToFit="1"/>
    </xf>
    <xf numFmtId="0" fontId="48" fillId="33" borderId="55" xfId="0" applyFont="1" applyFill="1" applyBorder="1" applyAlignment="1">
      <alignment horizontal="center" vertical="center" textRotation="255" shrinkToFit="1"/>
    </xf>
    <xf numFmtId="0" fontId="48" fillId="33" borderId="54" xfId="0" applyFont="1" applyFill="1" applyBorder="1" applyAlignment="1">
      <alignment horizontal="center" vertical="center" textRotation="255" shrinkToFit="1"/>
    </xf>
    <xf numFmtId="0" fontId="48" fillId="33" borderId="47" xfId="0" applyFont="1" applyFill="1" applyBorder="1" applyAlignment="1">
      <alignment horizontal="center" vertical="center" textRotation="255" shrinkToFit="1"/>
    </xf>
    <xf numFmtId="0" fontId="48" fillId="33" borderId="28" xfId="0" applyFont="1" applyFill="1" applyBorder="1" applyAlignment="1">
      <alignment horizontal="center" vertical="center" textRotation="255" shrinkToFit="1"/>
    </xf>
    <xf numFmtId="0" fontId="48" fillId="31" borderId="75" xfId="0" applyFont="1" applyFill="1" applyBorder="1" applyAlignment="1">
      <alignment horizontal="center" vertical="center" textRotation="255" shrinkToFit="1"/>
    </xf>
    <xf numFmtId="0" fontId="48" fillId="31" borderId="98" xfId="0" applyFont="1" applyFill="1" applyBorder="1" applyAlignment="1">
      <alignment horizontal="center" vertical="center" textRotation="255" shrinkToFit="1"/>
    </xf>
    <xf numFmtId="0" fontId="48" fillId="31" borderId="55" xfId="0" applyFont="1" applyFill="1" applyBorder="1" applyAlignment="1">
      <alignment horizontal="center" vertical="center" textRotation="255" shrinkToFit="1"/>
    </xf>
    <xf numFmtId="0" fontId="48" fillId="31" borderId="54" xfId="0" applyFont="1" applyFill="1" applyBorder="1" applyAlignment="1">
      <alignment horizontal="center" vertical="center" textRotation="255" shrinkToFit="1"/>
    </xf>
    <xf numFmtId="0" fontId="48" fillId="31" borderId="47" xfId="0" applyFont="1" applyFill="1" applyBorder="1" applyAlignment="1">
      <alignment horizontal="center" vertical="center" textRotation="255" shrinkToFit="1"/>
    </xf>
    <xf numFmtId="0" fontId="48" fillId="31" borderId="28" xfId="0" applyFont="1" applyFill="1" applyBorder="1" applyAlignment="1">
      <alignment horizontal="center" vertical="center" textRotation="255" shrinkToFit="1"/>
    </xf>
    <xf numFmtId="0" fontId="48" fillId="0" borderId="55" xfId="0" applyFont="1" applyBorder="1" applyAlignment="1">
      <alignment horizontal="center" vertical="center" shrinkToFit="1"/>
    </xf>
    <xf numFmtId="0" fontId="48" fillId="0" borderId="56" xfId="0" applyFont="1" applyBorder="1" applyAlignment="1">
      <alignment horizontal="center" vertical="center" shrinkToFit="1"/>
    </xf>
    <xf numFmtId="0" fontId="48" fillId="0" borderId="91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8" fillId="31" borderId="11" xfId="0" applyFont="1" applyFill="1" applyBorder="1" applyAlignment="1">
      <alignment horizontal="center" vertical="center" shrinkToFit="1"/>
    </xf>
    <xf numFmtId="0" fontId="48" fillId="31" borderId="56" xfId="0" applyFont="1" applyFill="1" applyBorder="1" applyAlignment="1">
      <alignment horizontal="center" vertical="center" shrinkToFit="1"/>
    </xf>
    <xf numFmtId="0" fontId="48" fillId="31" borderId="54" xfId="0" applyFont="1" applyFill="1" applyBorder="1" applyAlignment="1">
      <alignment horizontal="center" vertical="center" shrinkToFit="1"/>
    </xf>
    <xf numFmtId="0" fontId="48" fillId="0" borderId="107" xfId="0" applyFont="1" applyBorder="1" applyAlignment="1">
      <alignment horizontal="center" vertical="center" shrinkToFit="1"/>
    </xf>
    <xf numFmtId="0" fontId="48" fillId="0" borderId="89" xfId="0" applyFont="1" applyBorder="1" applyAlignment="1">
      <alignment horizontal="center" vertical="center" shrinkToFit="1"/>
    </xf>
    <xf numFmtId="0" fontId="50" fillId="0" borderId="0" xfId="0" applyFont="1" applyAlignment="1">
      <alignment horizontal="center" vertical="center"/>
    </xf>
    <xf numFmtId="0" fontId="50" fillId="0" borderId="65" xfId="0" applyFont="1" applyBorder="1" applyAlignment="1">
      <alignment horizontal="center" vertical="center"/>
    </xf>
    <xf numFmtId="0" fontId="48" fillId="11" borderId="104" xfId="0" applyFont="1" applyFill="1" applyBorder="1" applyAlignment="1">
      <alignment horizontal="center" vertical="center" shrinkToFit="1"/>
    </xf>
    <xf numFmtId="0" fontId="48" fillId="11" borderId="74" xfId="0" applyFont="1" applyFill="1" applyBorder="1" applyAlignment="1">
      <alignment horizontal="center" vertical="center" shrinkToFit="1"/>
    </xf>
    <xf numFmtId="0" fontId="48" fillId="11" borderId="69" xfId="0" applyFont="1" applyFill="1" applyBorder="1" applyAlignment="1">
      <alignment horizontal="center" vertical="center" shrinkToFit="1"/>
    </xf>
    <xf numFmtId="0" fontId="48" fillId="35" borderId="104" xfId="0" applyFont="1" applyFill="1" applyBorder="1" applyAlignment="1">
      <alignment horizontal="center" vertical="center" shrinkToFit="1"/>
    </xf>
    <xf numFmtId="0" fontId="48" fillId="35" borderId="98" xfId="0" applyFont="1" applyFill="1" applyBorder="1" applyAlignment="1">
      <alignment horizontal="center" vertical="center" shrinkToFit="1"/>
    </xf>
    <xf numFmtId="0" fontId="48" fillId="35" borderId="75" xfId="0" applyFont="1" applyFill="1" applyBorder="1" applyAlignment="1">
      <alignment horizontal="center" vertical="center" shrinkToFit="1"/>
    </xf>
    <xf numFmtId="0" fontId="48" fillId="35" borderId="74" xfId="0" applyFont="1" applyFill="1" applyBorder="1" applyAlignment="1">
      <alignment horizontal="center" vertical="center" shrinkToFit="1"/>
    </xf>
    <xf numFmtId="0" fontId="48" fillId="36" borderId="75" xfId="0" applyFont="1" applyFill="1" applyBorder="1" applyAlignment="1">
      <alignment horizontal="center" vertical="center" shrinkToFit="1"/>
    </xf>
    <xf numFmtId="0" fontId="48" fillId="36" borderId="74" xfId="0" applyFont="1" applyFill="1" applyBorder="1" applyAlignment="1">
      <alignment horizontal="center" vertical="center" shrinkToFit="1"/>
    </xf>
    <xf numFmtId="0" fontId="48" fillId="36" borderId="69" xfId="0" applyFont="1" applyFill="1" applyBorder="1" applyAlignment="1">
      <alignment horizontal="center" vertical="center" shrinkToFit="1"/>
    </xf>
    <xf numFmtId="0" fontId="48" fillId="11" borderId="11" xfId="0" applyFont="1" applyFill="1" applyBorder="1" applyAlignment="1">
      <alignment horizontal="center" vertical="center" shrinkToFit="1"/>
    </xf>
    <xf numFmtId="0" fontId="48" fillId="11" borderId="54" xfId="0" applyFont="1" applyFill="1" applyBorder="1" applyAlignment="1">
      <alignment horizontal="center" vertical="center" shrinkToFit="1"/>
    </xf>
    <xf numFmtId="0" fontId="48" fillId="5" borderId="56" xfId="0" applyFont="1" applyFill="1" applyBorder="1" applyAlignment="1">
      <alignment horizontal="center" vertical="center" shrinkToFit="1"/>
    </xf>
    <xf numFmtId="0" fontId="48" fillId="5" borderId="91" xfId="0" applyFont="1" applyFill="1" applyBorder="1" applyAlignment="1">
      <alignment horizontal="center" vertical="center" shrinkToFit="1"/>
    </xf>
    <xf numFmtId="0" fontId="48" fillId="35" borderId="16" xfId="0" applyFont="1" applyFill="1" applyBorder="1" applyAlignment="1">
      <alignment horizontal="center" vertical="center" wrapText="1"/>
    </xf>
    <xf numFmtId="0" fontId="48" fillId="35" borderId="36" xfId="0" applyFont="1" applyFill="1" applyBorder="1" applyAlignment="1">
      <alignment horizontal="center" vertical="center"/>
    </xf>
    <xf numFmtId="0" fontId="48" fillId="35" borderId="18" xfId="0" applyFont="1" applyFill="1" applyBorder="1" applyAlignment="1">
      <alignment horizontal="center" vertical="center"/>
    </xf>
    <xf numFmtId="0" fontId="48" fillId="35" borderId="21" xfId="0" applyFont="1" applyFill="1" applyBorder="1" applyAlignment="1">
      <alignment horizontal="center" vertical="center"/>
    </xf>
    <xf numFmtId="0" fontId="48" fillId="36" borderId="18" xfId="0" applyFont="1" applyFill="1" applyBorder="1" applyAlignment="1">
      <alignment horizontal="center" vertical="center" wrapText="1"/>
    </xf>
    <xf numFmtId="0" fontId="48" fillId="36" borderId="21" xfId="0" applyFont="1" applyFill="1" applyBorder="1" applyAlignment="1">
      <alignment horizontal="center" vertical="center"/>
    </xf>
    <xf numFmtId="0" fontId="48" fillId="11" borderId="34" xfId="0" applyFont="1" applyFill="1" applyBorder="1" applyAlignment="1">
      <alignment horizontal="center" vertical="center" textRotation="255"/>
    </xf>
    <xf numFmtId="0" fontId="48" fillId="11" borderId="13" xfId="0" applyFont="1" applyFill="1" applyBorder="1" applyAlignment="1">
      <alignment horizontal="center" vertical="center" textRotation="255"/>
    </xf>
    <xf numFmtId="0" fontId="48" fillId="11" borderId="32" xfId="0" applyFont="1" applyFill="1" applyBorder="1" applyAlignment="1">
      <alignment horizontal="center" vertical="center" textRotation="255"/>
    </xf>
    <xf numFmtId="0" fontId="48" fillId="11" borderId="65" xfId="0" applyFont="1" applyFill="1" applyBorder="1" applyAlignment="1">
      <alignment horizontal="center" vertical="center" textRotation="255"/>
    </xf>
    <xf numFmtId="0" fontId="48" fillId="11" borderId="62" xfId="0" applyFont="1" applyFill="1" applyBorder="1" applyAlignment="1">
      <alignment horizontal="center" vertical="center" textRotation="255"/>
    </xf>
    <xf numFmtId="0" fontId="48" fillId="11" borderId="15" xfId="0" applyFont="1" applyFill="1" applyBorder="1" applyAlignment="1">
      <alignment horizontal="center" vertical="center" textRotation="255"/>
    </xf>
    <xf numFmtId="0" fontId="48" fillId="12" borderId="11" xfId="0" applyFont="1" applyFill="1" applyBorder="1" applyAlignment="1">
      <alignment horizontal="center" vertical="center" textRotation="255"/>
    </xf>
    <xf numFmtId="0" fontId="48" fillId="12" borderId="56" xfId="0" applyFont="1" applyFill="1" applyBorder="1" applyAlignment="1">
      <alignment horizontal="center" vertical="center" textRotation="255"/>
    </xf>
    <xf numFmtId="0" fontId="48" fillId="12" borderId="54" xfId="0" applyFont="1" applyFill="1" applyBorder="1" applyAlignment="1">
      <alignment horizontal="center" vertical="center" textRotation="255"/>
    </xf>
    <xf numFmtId="0" fontId="48" fillId="11" borderId="68" xfId="0" applyFont="1" applyFill="1" applyBorder="1" applyAlignment="1">
      <alignment horizontal="center" vertical="center" textRotation="255"/>
    </xf>
    <xf numFmtId="0" fontId="48" fillId="11" borderId="76" xfId="0" applyFont="1" applyFill="1" applyBorder="1" applyAlignment="1">
      <alignment horizontal="center" vertical="center" textRotation="255"/>
    </xf>
    <xf numFmtId="0" fontId="48" fillId="11" borderId="67" xfId="0" applyFont="1" applyFill="1" applyBorder="1" applyAlignment="1">
      <alignment horizontal="center" vertical="center" textRotation="255"/>
    </xf>
    <xf numFmtId="0" fontId="48" fillId="35" borderId="18" xfId="0" applyFont="1" applyFill="1" applyBorder="1" applyAlignment="1">
      <alignment horizontal="center" vertical="center" wrapText="1"/>
    </xf>
    <xf numFmtId="0" fontId="48" fillId="36" borderId="18" xfId="0" applyFont="1" applyFill="1" applyBorder="1" applyAlignment="1">
      <alignment horizontal="center" vertical="center"/>
    </xf>
    <xf numFmtId="0" fontId="48" fillId="36" borderId="30" xfId="0" applyFont="1" applyFill="1" applyBorder="1" applyAlignment="1">
      <alignment horizontal="center" vertical="center"/>
    </xf>
    <xf numFmtId="0" fontId="48" fillId="36" borderId="46" xfId="0" applyFont="1" applyFill="1" applyBorder="1" applyAlignment="1">
      <alignment horizontal="center" vertical="center"/>
    </xf>
    <xf numFmtId="0" fontId="48" fillId="31" borderId="104" xfId="0" applyFont="1" applyFill="1" applyBorder="1" applyAlignment="1">
      <alignment horizontal="center" vertical="center" textRotation="255"/>
    </xf>
    <xf numFmtId="0" fontId="48" fillId="31" borderId="74" xfId="0" applyFont="1" applyFill="1" applyBorder="1" applyAlignment="1">
      <alignment horizontal="center" vertical="center" textRotation="255"/>
    </xf>
    <xf numFmtId="0" fontId="48" fillId="31" borderId="69" xfId="0" applyFont="1" applyFill="1" applyBorder="1" applyAlignment="1">
      <alignment horizontal="center" vertical="center" textRotation="255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1" borderId="34" xfId="0" applyFont="1" applyFill="1" applyBorder="1" applyAlignment="1">
      <alignment horizontal="center" vertical="center"/>
    </xf>
    <xf numFmtId="0" fontId="48" fillId="31" borderId="13" xfId="0" applyFont="1" applyFill="1" applyBorder="1" applyAlignment="1">
      <alignment horizontal="center" vertical="center"/>
    </xf>
    <xf numFmtId="0" fontId="48" fillId="31" borderId="32" xfId="0" applyFont="1" applyFill="1" applyBorder="1" applyAlignment="1">
      <alignment horizontal="center" vertical="center"/>
    </xf>
    <xf numFmtId="0" fontId="48" fillId="31" borderId="65" xfId="0" applyFont="1" applyFill="1" applyBorder="1" applyAlignment="1">
      <alignment horizontal="center" vertical="center"/>
    </xf>
    <xf numFmtId="0" fontId="48" fillId="31" borderId="72" xfId="0" applyFont="1" applyFill="1" applyBorder="1" applyAlignment="1">
      <alignment horizontal="center" vertical="center"/>
    </xf>
    <xf numFmtId="0" fontId="48" fillId="31" borderId="20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65" xfId="0" applyFont="1" applyFill="1" applyBorder="1" applyAlignment="1">
      <alignment horizontal="center" vertical="center" wrapText="1"/>
    </xf>
    <xf numFmtId="0" fontId="48" fillId="33" borderId="72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1" borderId="103" xfId="0" applyFont="1" applyFill="1" applyBorder="1" applyAlignment="1">
      <alignment horizontal="center" vertical="center" wrapText="1"/>
    </xf>
    <xf numFmtId="0" fontId="48" fillId="31" borderId="39" xfId="0" applyFont="1" applyFill="1" applyBorder="1" applyAlignment="1">
      <alignment horizontal="center" vertical="center" wrapText="1"/>
    </xf>
    <xf numFmtId="0" fontId="48" fillId="31" borderId="72" xfId="0" applyFont="1" applyFill="1" applyBorder="1" applyAlignment="1">
      <alignment horizontal="center" vertical="center" wrapText="1"/>
    </xf>
    <xf numFmtId="0" fontId="48" fillId="31" borderId="20" xfId="0" applyFont="1" applyFill="1" applyBorder="1" applyAlignment="1">
      <alignment horizontal="center" vertical="center" wrapText="1"/>
    </xf>
    <xf numFmtId="0" fontId="48" fillId="12" borderId="47" xfId="0" applyFont="1" applyFill="1" applyBorder="1" applyAlignment="1">
      <alignment horizontal="center" vertical="center" wrapText="1"/>
    </xf>
    <xf numFmtId="0" fontId="48" fillId="12" borderId="28" xfId="0" applyFont="1" applyFill="1" applyBorder="1" applyAlignment="1">
      <alignment horizontal="center" vertical="center" wrapText="1"/>
    </xf>
    <xf numFmtId="0" fontId="48" fillId="36" borderId="68" xfId="0" applyFont="1" applyFill="1" applyBorder="1" applyAlignment="1">
      <alignment horizontal="center" vertical="center" textRotation="255"/>
    </xf>
    <xf numFmtId="0" fontId="48" fillId="36" borderId="76" xfId="0" applyFont="1" applyFill="1" applyBorder="1" applyAlignment="1">
      <alignment horizontal="center" vertical="center" textRotation="255"/>
    </xf>
    <xf numFmtId="0" fontId="48" fillId="36" borderId="67" xfId="0" applyFont="1" applyFill="1" applyBorder="1" applyAlignment="1">
      <alignment horizontal="center" vertical="center" textRotation="255"/>
    </xf>
    <xf numFmtId="0" fontId="48" fillId="0" borderId="27" xfId="0" applyFont="1" applyBorder="1" applyAlignment="1">
      <alignment horizontal="center" vertical="center" textRotation="255" shrinkToFit="1"/>
    </xf>
    <xf numFmtId="0" fontId="48" fillId="0" borderId="29" xfId="0" applyFont="1" applyBorder="1" applyAlignment="1">
      <alignment horizontal="center" vertical="center" textRotation="255" shrinkToFit="1"/>
    </xf>
    <xf numFmtId="0" fontId="48" fillId="34" borderId="68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/>
    </xf>
    <xf numFmtId="0" fontId="48" fillId="34" borderId="77" xfId="0" applyFont="1" applyFill="1" applyBorder="1" applyAlignment="1">
      <alignment horizontal="center" vertical="center"/>
    </xf>
    <xf numFmtId="0" fontId="48" fillId="34" borderId="67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6" borderId="18" xfId="0" applyFont="1" applyFill="1" applyBorder="1" applyAlignment="1">
      <alignment horizontal="center" vertical="center" textRotation="255"/>
    </xf>
    <xf numFmtId="0" fontId="48" fillId="6" borderId="78" xfId="0" applyFont="1" applyFill="1" applyBorder="1" applyAlignment="1">
      <alignment horizontal="center" vertical="center" textRotation="255"/>
    </xf>
    <xf numFmtId="0" fontId="48" fillId="34" borderId="99" xfId="0" applyFont="1" applyFill="1" applyBorder="1" applyAlignment="1">
      <alignment horizontal="center" vertical="center" shrinkToFit="1"/>
    </xf>
    <xf numFmtId="0" fontId="48" fillId="34" borderId="94" xfId="0" applyFont="1" applyFill="1" applyBorder="1" applyAlignment="1">
      <alignment horizontal="center" vertical="center" shrinkToFit="1"/>
    </xf>
    <xf numFmtId="0" fontId="48" fillId="34" borderId="34" xfId="0" applyFont="1" applyFill="1" applyBorder="1" applyAlignment="1">
      <alignment horizontal="center" vertical="center" shrinkToFit="1"/>
    </xf>
    <xf numFmtId="0" fontId="48" fillId="34" borderId="62" xfId="0" applyFont="1" applyFill="1" applyBorder="1" applyAlignment="1">
      <alignment horizontal="center" vertical="center" shrinkToFit="1"/>
    </xf>
    <xf numFmtId="0" fontId="48" fillId="0" borderId="101" xfId="0" applyFont="1" applyBorder="1" applyAlignment="1">
      <alignment horizontal="center" vertical="center" shrinkToFit="1"/>
    </xf>
    <xf numFmtId="0" fontId="48" fillId="0" borderId="100" xfId="0" applyFont="1" applyBorder="1" applyAlignment="1">
      <alignment horizontal="center" vertical="center" shrinkToFit="1"/>
    </xf>
    <xf numFmtId="0" fontId="48" fillId="0" borderId="39" xfId="0" applyFont="1" applyBorder="1" applyAlignment="1">
      <alignment horizontal="center" vertical="center" shrinkToFit="1"/>
    </xf>
    <xf numFmtId="0" fontId="48" fillId="0" borderId="71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48" fillId="0" borderId="65" xfId="0" applyFont="1" applyBorder="1" applyAlignment="1">
      <alignment horizontal="center" vertical="center" shrinkToFit="1"/>
    </xf>
    <xf numFmtId="0" fontId="48" fillId="0" borderId="94" xfId="0" applyFont="1" applyBorder="1" applyAlignment="1">
      <alignment horizontal="center" vertical="center" shrinkToFit="1"/>
    </xf>
    <xf numFmtId="0" fontId="48" fillId="0" borderId="23" xfId="0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0" fontId="48" fillId="34" borderId="11" xfId="0" applyFont="1" applyFill="1" applyBorder="1" applyAlignment="1">
      <alignment horizontal="center" vertical="center" shrinkToFit="1"/>
    </xf>
    <xf numFmtId="0" fontId="48" fillId="34" borderId="91" xfId="0" applyFont="1" applyFill="1" applyBorder="1" applyAlignment="1">
      <alignment horizontal="center" vertical="center" shrinkToFit="1"/>
    </xf>
    <xf numFmtId="0" fontId="48" fillId="12" borderId="104" xfId="0" applyFont="1" applyFill="1" applyBorder="1" applyAlignment="1">
      <alignment horizontal="center" vertical="center" textRotation="255"/>
    </xf>
    <xf numFmtId="0" fontId="48" fillId="12" borderId="74" xfId="0" applyFont="1" applyFill="1" applyBorder="1" applyAlignment="1">
      <alignment horizontal="center" vertical="center" textRotation="255"/>
    </xf>
    <xf numFmtId="0" fontId="48" fillId="12" borderId="69" xfId="0" applyFont="1" applyFill="1" applyBorder="1" applyAlignment="1">
      <alignment horizontal="center" vertical="center" textRotation="255"/>
    </xf>
    <xf numFmtId="0" fontId="48" fillId="12" borderId="78" xfId="0" applyFont="1" applyFill="1" applyBorder="1" applyAlignment="1">
      <alignment horizontal="center" vertical="center" wrapText="1"/>
    </xf>
    <xf numFmtId="0" fontId="48" fillId="2" borderId="78" xfId="0" applyFont="1" applyFill="1" applyBorder="1" applyAlignment="1">
      <alignment horizontal="center" vertical="center" wrapText="1"/>
    </xf>
    <xf numFmtId="0" fontId="48" fillId="12" borderId="11" xfId="0" applyFont="1" applyFill="1" applyBorder="1" applyAlignment="1">
      <alignment horizontal="center" vertical="center" shrinkToFit="1"/>
    </xf>
    <xf numFmtId="0" fontId="48" fillId="12" borderId="54" xfId="0" applyFont="1" applyFill="1" applyBorder="1" applyAlignment="1">
      <alignment horizontal="center" vertical="center" shrinkToFit="1"/>
    </xf>
    <xf numFmtId="0" fontId="48" fillId="2" borderId="55" xfId="0" applyFont="1" applyFill="1" applyBorder="1" applyAlignment="1">
      <alignment horizontal="center" vertical="center" shrinkToFit="1"/>
    </xf>
    <xf numFmtId="0" fontId="48" fillId="2" borderId="56" xfId="0" applyFont="1" applyFill="1" applyBorder="1" applyAlignment="1">
      <alignment horizontal="center" vertical="center" shrinkToFit="1"/>
    </xf>
    <xf numFmtId="0" fontId="48" fillId="2" borderId="54" xfId="0" applyFont="1" applyFill="1" applyBorder="1" applyAlignment="1">
      <alignment horizontal="center" vertical="center" shrinkToFit="1"/>
    </xf>
    <xf numFmtId="0" fontId="48" fillId="0" borderId="54" xfId="0" applyFont="1" applyBorder="1" applyAlignment="1">
      <alignment horizontal="center" vertical="center" shrinkToFit="1"/>
    </xf>
    <xf numFmtId="0" fontId="48" fillId="12" borderId="61" xfId="0" applyFont="1" applyFill="1" applyBorder="1" applyAlignment="1">
      <alignment horizontal="center" vertical="center" shrinkToFit="1"/>
    </xf>
    <xf numFmtId="0" fontId="48" fillId="12" borderId="28" xfId="0" applyFont="1" applyFill="1" applyBorder="1" applyAlignment="1">
      <alignment horizontal="center" vertical="center" shrinkToFit="1"/>
    </xf>
    <xf numFmtId="0" fontId="48" fillId="2" borderId="47" xfId="0" applyFont="1" applyFill="1" applyBorder="1" applyAlignment="1">
      <alignment horizontal="center" vertical="center" shrinkToFit="1"/>
    </xf>
    <xf numFmtId="0" fontId="48" fillId="2" borderId="61" xfId="0" applyFont="1" applyFill="1" applyBorder="1" applyAlignment="1">
      <alignment horizontal="center" vertical="center" shrinkToFit="1"/>
    </xf>
    <xf numFmtId="0" fontId="48" fillId="2" borderId="28" xfId="0" applyFont="1" applyFill="1" applyBorder="1" applyAlignment="1">
      <alignment horizontal="center" vertical="center" shrinkToFit="1"/>
    </xf>
    <xf numFmtId="0" fontId="48" fillId="0" borderId="36" xfId="0" applyFont="1" applyBorder="1" applyAlignment="1">
      <alignment horizontal="center" vertical="center" textRotation="255" shrinkToFit="1"/>
    </xf>
    <xf numFmtId="0" fontId="48" fillId="0" borderId="21" xfId="0" applyFont="1" applyBorder="1" applyAlignment="1">
      <alignment horizontal="center" vertical="center" textRotation="255" shrinkToFit="1"/>
    </xf>
    <xf numFmtId="0" fontId="48" fillId="0" borderId="47" xfId="0" applyFont="1" applyBorder="1" applyAlignment="1">
      <alignment horizontal="center" vertical="center" textRotation="255" shrinkToFit="1"/>
    </xf>
    <xf numFmtId="0" fontId="48" fillId="31" borderId="27" xfId="0" applyFont="1" applyFill="1" applyBorder="1" applyAlignment="1">
      <alignment horizontal="center" vertical="center" textRotation="255" shrinkToFit="1"/>
    </xf>
    <xf numFmtId="0" fontId="48" fillId="31" borderId="61" xfId="0" applyFont="1" applyFill="1" applyBorder="1" applyAlignment="1">
      <alignment horizontal="center" vertical="center" textRotation="255" shrinkToFit="1"/>
    </xf>
    <xf numFmtId="0" fontId="48" fillId="0" borderId="28" xfId="0" applyFont="1" applyBorder="1" applyAlignment="1">
      <alignment horizontal="center" vertical="center" textRotation="255" shrinkToFit="1"/>
    </xf>
    <xf numFmtId="0" fontId="48" fillId="0" borderId="75" xfId="0" applyFont="1" applyBorder="1" applyAlignment="1">
      <alignment horizontal="center" vertical="center" shrinkToFit="1"/>
    </xf>
    <xf numFmtId="0" fontId="48" fillId="0" borderId="74" xfId="0" applyFont="1" applyBorder="1" applyAlignment="1">
      <alignment horizontal="center" vertical="center" shrinkToFit="1"/>
    </xf>
    <xf numFmtId="0" fontId="48" fillId="0" borderId="98" xfId="0" applyFont="1" applyBorder="1" applyAlignment="1">
      <alignment horizontal="center" vertical="center" shrinkToFit="1"/>
    </xf>
    <xf numFmtId="0" fontId="48" fillId="12" borderId="75" xfId="0" applyFont="1" applyFill="1" applyBorder="1" applyAlignment="1">
      <alignment horizontal="center" vertical="center" shrinkToFit="1"/>
    </xf>
    <xf numFmtId="0" fontId="48" fillId="12" borderId="98" xfId="0" applyFont="1" applyFill="1" applyBorder="1" applyAlignment="1">
      <alignment horizontal="center" vertical="center" shrinkToFit="1"/>
    </xf>
    <xf numFmtId="0" fontId="48" fillId="12" borderId="55" xfId="0" applyFont="1" applyFill="1" applyBorder="1" applyAlignment="1">
      <alignment horizontal="center" vertical="center" shrinkToFit="1"/>
    </xf>
    <xf numFmtId="0" fontId="48" fillId="31" borderId="104" xfId="0" applyFont="1" applyFill="1" applyBorder="1" applyAlignment="1">
      <alignment horizontal="center" vertical="center" shrinkToFit="1"/>
    </xf>
    <xf numFmtId="0" fontId="48" fillId="31" borderId="74" xfId="0" applyFont="1" applyFill="1" applyBorder="1" applyAlignment="1">
      <alignment horizontal="center" vertical="center" shrinkToFit="1"/>
    </xf>
    <xf numFmtId="0" fontId="48" fillId="31" borderId="98" xfId="0" applyFont="1" applyFill="1" applyBorder="1" applyAlignment="1">
      <alignment horizontal="center" vertical="center" shrinkToFit="1"/>
    </xf>
    <xf numFmtId="0" fontId="48" fillId="33" borderId="101" xfId="0" applyFont="1" applyFill="1" applyBorder="1" applyAlignment="1">
      <alignment horizontal="center" vertical="center" shrinkToFit="1"/>
    </xf>
    <xf numFmtId="0" fontId="48" fillId="33" borderId="95" xfId="0" applyFont="1" applyFill="1" applyBorder="1" applyAlignment="1">
      <alignment horizontal="center" vertical="center" shrinkToFit="1"/>
    </xf>
    <xf numFmtId="0" fontId="48" fillId="33" borderId="55" xfId="0" applyFont="1" applyFill="1" applyBorder="1" applyAlignment="1">
      <alignment horizontal="center" vertical="center" shrinkToFit="1"/>
    </xf>
    <xf numFmtId="0" fontId="48" fillId="33" borderId="54" xfId="0" applyFont="1" applyFill="1" applyBorder="1" applyAlignment="1">
      <alignment horizontal="center" vertical="center" shrinkToFit="1"/>
    </xf>
    <xf numFmtId="0" fontId="48" fillId="0" borderId="47" xfId="0" applyFont="1" applyBorder="1" applyAlignment="1">
      <alignment horizontal="center" vertical="center" shrinkToFit="1"/>
    </xf>
    <xf numFmtId="0" fontId="48" fillId="0" borderId="61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shrinkToFit="1"/>
    </xf>
    <xf numFmtId="0" fontId="48" fillId="36" borderId="55" xfId="0" applyFont="1" applyFill="1" applyBorder="1" applyAlignment="1">
      <alignment horizontal="center" vertical="center" shrinkToFit="1"/>
    </xf>
    <xf numFmtId="0" fontId="48" fillId="36" borderId="56" xfId="0" applyFont="1" applyFill="1" applyBorder="1" applyAlignment="1">
      <alignment horizontal="center" vertical="center" shrinkToFit="1"/>
    </xf>
    <xf numFmtId="0" fontId="48" fillId="36" borderId="91" xfId="0" applyFont="1" applyFill="1" applyBorder="1" applyAlignment="1">
      <alignment horizontal="center" vertical="center" shrinkToFit="1"/>
    </xf>
    <xf numFmtId="0" fontId="48" fillId="0" borderId="105" xfId="0" applyFont="1" applyBorder="1" applyAlignment="1">
      <alignment horizontal="center" vertical="center" shrinkToFit="1"/>
    </xf>
    <xf numFmtId="0" fontId="48" fillId="0" borderId="70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0" fontId="48" fillId="35" borderId="11" xfId="0" applyFont="1" applyFill="1" applyBorder="1" applyAlignment="1">
      <alignment horizontal="center" vertical="center" shrinkToFit="1"/>
    </xf>
    <xf numFmtId="0" fontId="48" fillId="35" borderId="54" xfId="0" applyFont="1" applyFill="1" applyBorder="1" applyAlignment="1">
      <alignment horizontal="center" vertical="center" shrinkToFit="1"/>
    </xf>
    <xf numFmtId="0" fontId="48" fillId="35" borderId="55" xfId="0" applyFont="1" applyFill="1" applyBorder="1" applyAlignment="1">
      <alignment horizontal="center" vertical="center" shrinkToFit="1"/>
    </xf>
    <xf numFmtId="0" fontId="48" fillId="35" borderId="56" xfId="0" applyFont="1" applyFill="1" applyBorder="1" applyAlignment="1">
      <alignment horizontal="center" vertical="center" shrinkToFit="1"/>
    </xf>
    <xf numFmtId="0" fontId="48" fillId="0" borderId="27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53" fillId="0" borderId="96" xfId="0" applyFont="1" applyBorder="1" applyAlignment="1">
      <alignment horizontal="center" vertical="center" shrinkToFit="1"/>
    </xf>
    <xf numFmtId="0" fontId="53" fillId="0" borderId="97" xfId="0" applyFont="1" applyBorder="1" applyAlignment="1">
      <alignment horizontal="center" vertical="center" shrinkToFit="1"/>
    </xf>
    <xf numFmtId="0" fontId="53" fillId="0" borderId="78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400050</xdr:colOff>
      <xdr:row>0</xdr:row>
      <xdr:rowOff>257175</xdr:rowOff>
    </xdr:from>
    <xdr:to>
      <xdr:col>17</xdr:col>
      <xdr:colOff>200025</xdr:colOff>
      <xdr:row>1</xdr:row>
      <xdr:rowOff>152400</xdr:rowOff>
    </xdr:to>
    <xdr:sp>
      <xdr:nvSpPr>
        <xdr:cNvPr id="1" name="左中かっこ 1"/>
        <xdr:cNvSpPr>
          <a:spLocks/>
        </xdr:cNvSpPr>
      </xdr:nvSpPr>
      <xdr:spPr>
        <a:xfrm rot="16200000">
          <a:off x="10172700" y="257175"/>
          <a:ext cx="590550" cy="161925"/>
        </a:xfrm>
        <a:prstGeom prst="leftBrace">
          <a:avLst>
            <a:gd name="adj" fmla="val -47990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15</xdr:col>
      <xdr:colOff>466725</xdr:colOff>
      <xdr:row>3</xdr:row>
      <xdr:rowOff>57150</xdr:rowOff>
    </xdr:from>
    <xdr:ext cx="485775" cy="228600"/>
    <xdr:sp>
      <xdr:nvSpPr>
        <xdr:cNvPr id="2" name="テキスト ボックス 2"/>
        <xdr:cNvSpPr txBox="1">
          <a:spLocks noChangeArrowheads="1"/>
        </xdr:cNvSpPr>
      </xdr:nvSpPr>
      <xdr:spPr>
        <a:xfrm>
          <a:off x="10239375" y="857250"/>
          <a:ext cx="4857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どちらか</a:t>
          </a:r>
        </a:p>
      </xdr:txBody>
    </xdr:sp>
    <xdr:clientData/>
  </xdr:oneCellAnchor>
  <xdr:twoCellAnchor>
    <xdr:from>
      <xdr:col>3</xdr:col>
      <xdr:colOff>190500</xdr:colOff>
      <xdr:row>7</xdr:row>
      <xdr:rowOff>123825</xdr:rowOff>
    </xdr:from>
    <xdr:to>
      <xdr:col>4</xdr:col>
      <xdr:colOff>428625</xdr:colOff>
      <xdr:row>8</xdr:row>
      <xdr:rowOff>66675</xdr:rowOff>
    </xdr:to>
    <xdr:sp>
      <xdr:nvSpPr>
        <xdr:cNvPr id="3" name="左大かっこ 3"/>
        <xdr:cNvSpPr>
          <a:spLocks/>
        </xdr:cNvSpPr>
      </xdr:nvSpPr>
      <xdr:spPr>
        <a:xfrm rot="16200000">
          <a:off x="1428750" y="1990725"/>
          <a:ext cx="847725" cy="209550"/>
        </a:xfrm>
        <a:prstGeom prst="leftBracket">
          <a:avLst>
            <a:gd name="adj" fmla="val -48148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152400</xdr:colOff>
      <xdr:row>7</xdr:row>
      <xdr:rowOff>123825</xdr:rowOff>
    </xdr:from>
    <xdr:to>
      <xdr:col>7</xdr:col>
      <xdr:colOff>400050</xdr:colOff>
      <xdr:row>8</xdr:row>
      <xdr:rowOff>66675</xdr:rowOff>
    </xdr:to>
    <xdr:sp>
      <xdr:nvSpPr>
        <xdr:cNvPr id="4" name="左大かっこ 4"/>
        <xdr:cNvSpPr>
          <a:spLocks/>
        </xdr:cNvSpPr>
      </xdr:nvSpPr>
      <xdr:spPr>
        <a:xfrm rot="16200000">
          <a:off x="3590925" y="1990725"/>
          <a:ext cx="847725" cy="209550"/>
        </a:xfrm>
        <a:prstGeom prst="leftBracket">
          <a:avLst>
            <a:gd name="adj" fmla="val -48152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219075</xdr:colOff>
      <xdr:row>8</xdr:row>
      <xdr:rowOff>47625</xdr:rowOff>
    </xdr:from>
    <xdr:ext cx="762000" cy="285750"/>
    <xdr:sp>
      <xdr:nvSpPr>
        <xdr:cNvPr id="5" name="テキスト ボックス 5"/>
        <xdr:cNvSpPr txBox="1">
          <a:spLocks noChangeArrowheads="1"/>
        </xdr:cNvSpPr>
      </xdr:nvSpPr>
      <xdr:spPr>
        <a:xfrm>
          <a:off x="1457325" y="2181225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会場長・副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8.7109375" defaultRowHeight="30" customHeight="1"/>
  <cols>
    <col min="1" max="1" width="6.7109375" style="1" bestFit="1" customWidth="1"/>
    <col min="2" max="2" width="6.7109375" style="1" customWidth="1"/>
    <col min="3" max="3" width="8.140625" style="1" customWidth="1"/>
    <col min="4" max="4" width="13.140625" style="2" customWidth="1"/>
    <col min="5" max="5" width="7.421875" style="2" bestFit="1" customWidth="1"/>
    <col min="6" max="6" width="11.140625" style="2" customWidth="1"/>
    <col min="7" max="8" width="14.140625" style="2" customWidth="1"/>
    <col min="9" max="9" width="32.140625" style="2" customWidth="1"/>
    <col min="10" max="10" width="9.140625" style="2" bestFit="1" customWidth="1"/>
    <col min="11" max="11" width="12.140625" style="4" bestFit="1" customWidth="1"/>
    <col min="12" max="12" width="6.7109375" style="1" bestFit="1" customWidth="1"/>
    <col min="13" max="13" width="6.7109375" style="1" customWidth="1"/>
    <col min="14" max="14" width="8.140625" style="1" customWidth="1"/>
    <col min="15" max="15" width="13.140625" style="2" customWidth="1"/>
    <col min="16" max="16" width="7.421875" style="2" bestFit="1" customWidth="1"/>
    <col min="17" max="17" width="11.140625" style="2" customWidth="1"/>
    <col min="18" max="19" width="14.140625" style="2" customWidth="1"/>
    <col min="20" max="20" width="32.140625" style="2" customWidth="1"/>
    <col min="21" max="21" width="9.140625" style="2" bestFit="1" customWidth="1"/>
    <col min="22" max="22" width="12.140625" style="4" bestFit="1" customWidth="1"/>
    <col min="23" max="16384" width="8.7109375" style="1" customWidth="1"/>
  </cols>
  <sheetData>
    <row r="1" spans="1:21" ht="30" customHeight="1" thickBot="1">
      <c r="A1" s="394" t="s">
        <v>124</v>
      </c>
      <c r="B1" s="394"/>
      <c r="C1" s="394"/>
      <c r="D1" s="394"/>
      <c r="E1" s="394"/>
      <c r="F1" s="394"/>
      <c r="G1" s="394"/>
      <c r="H1" s="20" t="s">
        <v>10</v>
      </c>
      <c r="I1" s="19" t="s">
        <v>44</v>
      </c>
      <c r="J1" s="19"/>
      <c r="L1" s="394" t="s">
        <v>124</v>
      </c>
      <c r="M1" s="394"/>
      <c r="N1" s="394"/>
      <c r="O1" s="394"/>
      <c r="P1" s="394"/>
      <c r="Q1" s="394"/>
      <c r="R1" s="394"/>
      <c r="S1" s="20" t="s">
        <v>143</v>
      </c>
      <c r="T1" s="19" t="s">
        <v>44</v>
      </c>
      <c r="U1" s="19"/>
    </row>
    <row r="2" spans="1:22" ht="30" customHeight="1" thickBot="1">
      <c r="A2" s="390" t="s">
        <v>0</v>
      </c>
      <c r="B2" s="391"/>
      <c r="C2" s="392"/>
      <c r="D2" s="26"/>
      <c r="E2" s="393"/>
      <c r="F2" s="393"/>
      <c r="G2" s="32" t="s">
        <v>6</v>
      </c>
      <c r="H2" s="388"/>
      <c r="I2" s="389"/>
      <c r="J2" s="27"/>
      <c r="K2" s="28"/>
      <c r="L2" s="390" t="s">
        <v>0</v>
      </c>
      <c r="M2" s="391"/>
      <c r="N2" s="392"/>
      <c r="O2" s="26"/>
      <c r="P2" s="393"/>
      <c r="Q2" s="393"/>
      <c r="R2" s="32" t="s">
        <v>6</v>
      </c>
      <c r="S2" s="388"/>
      <c r="T2" s="389"/>
      <c r="U2" s="27"/>
      <c r="V2" s="28"/>
    </row>
    <row r="3" spans="1:22" ht="30" customHeight="1" thickBot="1">
      <c r="A3" s="378" t="s">
        <v>26</v>
      </c>
      <c r="B3" s="379"/>
      <c r="C3" s="380"/>
      <c r="D3" s="5" t="s">
        <v>27</v>
      </c>
      <c r="E3" s="6" t="s">
        <v>28</v>
      </c>
      <c r="F3" s="6" t="s">
        <v>29</v>
      </c>
      <c r="G3" s="6" t="s">
        <v>30</v>
      </c>
      <c r="H3" s="7" t="s">
        <v>31</v>
      </c>
      <c r="I3" s="23" t="s">
        <v>134</v>
      </c>
      <c r="J3" s="141" t="s">
        <v>32</v>
      </c>
      <c r="K3" s="8" t="s">
        <v>14</v>
      </c>
      <c r="L3" s="378" t="s">
        <v>26</v>
      </c>
      <c r="M3" s="379"/>
      <c r="N3" s="380"/>
      <c r="O3" s="5" t="s">
        <v>27</v>
      </c>
      <c r="P3" s="6" t="s">
        <v>28</v>
      </c>
      <c r="Q3" s="6" t="s">
        <v>29</v>
      </c>
      <c r="R3" s="6" t="s">
        <v>30</v>
      </c>
      <c r="S3" s="7" t="s">
        <v>31</v>
      </c>
      <c r="T3" s="23" t="s">
        <v>134</v>
      </c>
      <c r="U3" s="141" t="s">
        <v>32</v>
      </c>
      <c r="V3" s="8" t="s">
        <v>14</v>
      </c>
    </row>
    <row r="4" spans="1:22" ht="30" customHeight="1" thickBot="1">
      <c r="A4" s="378" t="s">
        <v>135</v>
      </c>
      <c r="B4" s="379"/>
      <c r="C4" s="380"/>
      <c r="D4" s="154" t="s">
        <v>136</v>
      </c>
      <c r="E4" s="155" t="s">
        <v>138</v>
      </c>
      <c r="F4" s="155" t="s">
        <v>142</v>
      </c>
      <c r="G4" s="155" t="s">
        <v>140</v>
      </c>
      <c r="H4" s="156" t="s">
        <v>141</v>
      </c>
      <c r="I4" s="157" t="s">
        <v>139</v>
      </c>
      <c r="J4" s="143" t="s">
        <v>137</v>
      </c>
      <c r="K4" s="8"/>
      <c r="L4" s="378" t="s">
        <v>135</v>
      </c>
      <c r="M4" s="379"/>
      <c r="N4" s="380"/>
      <c r="O4" s="154" t="s">
        <v>136</v>
      </c>
      <c r="P4" s="155" t="s">
        <v>138</v>
      </c>
      <c r="Q4" s="155" t="s">
        <v>142</v>
      </c>
      <c r="R4" s="155" t="s">
        <v>140</v>
      </c>
      <c r="S4" s="156" t="s">
        <v>141</v>
      </c>
      <c r="T4" s="157" t="s">
        <v>139</v>
      </c>
      <c r="U4" s="143" t="s">
        <v>137</v>
      </c>
      <c r="V4" s="8"/>
    </row>
    <row r="5" spans="1:22" ht="30" customHeight="1" thickBot="1">
      <c r="A5" s="378" t="s">
        <v>3</v>
      </c>
      <c r="B5" s="379"/>
      <c r="C5" s="380"/>
      <c r="D5" s="129"/>
      <c r="E5" s="143"/>
      <c r="F5" s="143"/>
      <c r="G5" s="143"/>
      <c r="H5" s="143"/>
      <c r="I5" s="143"/>
      <c r="J5" s="143"/>
      <c r="K5" s="9" t="s">
        <v>125</v>
      </c>
      <c r="L5" s="378" t="s">
        <v>168</v>
      </c>
      <c r="M5" s="379"/>
      <c r="N5" s="380"/>
      <c r="O5" s="129"/>
      <c r="P5" s="143"/>
      <c r="Q5" s="143"/>
      <c r="R5" s="143"/>
      <c r="S5" s="143"/>
      <c r="T5" s="143"/>
      <c r="U5" s="143"/>
      <c r="V5" s="9" t="s">
        <v>125</v>
      </c>
    </row>
    <row r="6" spans="1:22" ht="30" customHeight="1" thickBot="1">
      <c r="A6" s="378" t="s">
        <v>5</v>
      </c>
      <c r="B6" s="379"/>
      <c r="C6" s="380"/>
      <c r="D6" s="126"/>
      <c r="E6" s="144"/>
      <c r="F6" s="144"/>
      <c r="G6" s="144"/>
      <c r="H6" s="144"/>
      <c r="I6" s="143"/>
      <c r="J6" s="144"/>
      <c r="K6" s="12" t="s">
        <v>130</v>
      </c>
      <c r="L6" s="378" t="s">
        <v>5</v>
      </c>
      <c r="M6" s="379"/>
      <c r="N6" s="380"/>
      <c r="O6" s="170"/>
      <c r="P6" s="176"/>
      <c r="Q6" s="176"/>
      <c r="R6" s="176"/>
      <c r="S6" s="176"/>
      <c r="T6" s="177"/>
      <c r="U6" s="176"/>
      <c r="V6" s="178" t="s">
        <v>130</v>
      </c>
    </row>
    <row r="7" spans="1:22" ht="30" customHeight="1">
      <c r="A7" s="384" t="s">
        <v>62</v>
      </c>
      <c r="B7" s="385"/>
      <c r="C7" s="13" t="s">
        <v>126</v>
      </c>
      <c r="D7" s="126"/>
      <c r="E7" s="144"/>
      <c r="F7" s="144"/>
      <c r="G7" s="144"/>
      <c r="H7" s="144"/>
      <c r="I7" s="144"/>
      <c r="J7" s="144"/>
      <c r="K7" s="12"/>
      <c r="L7" s="384" t="s">
        <v>62</v>
      </c>
      <c r="M7" s="385"/>
      <c r="N7" s="13" t="s">
        <v>126</v>
      </c>
      <c r="O7" s="170"/>
      <c r="P7" s="176"/>
      <c r="Q7" s="176"/>
      <c r="R7" s="176"/>
      <c r="S7" s="176"/>
      <c r="T7" s="176"/>
      <c r="U7" s="176"/>
      <c r="V7" s="178"/>
    </row>
    <row r="8" spans="1:22" ht="30" customHeight="1" thickBot="1">
      <c r="A8" s="386"/>
      <c r="B8" s="387"/>
      <c r="C8" s="139" t="s">
        <v>127</v>
      </c>
      <c r="D8" s="145"/>
      <c r="E8" s="146"/>
      <c r="F8" s="146"/>
      <c r="G8" s="146"/>
      <c r="H8" s="146"/>
      <c r="I8" s="146"/>
      <c r="J8" s="146"/>
      <c r="K8" s="18"/>
      <c r="L8" s="386"/>
      <c r="M8" s="387"/>
      <c r="N8" s="139" t="s">
        <v>127</v>
      </c>
      <c r="O8" s="145"/>
      <c r="P8" s="146"/>
      <c r="Q8" s="146"/>
      <c r="R8" s="146"/>
      <c r="S8" s="146"/>
      <c r="T8" s="146"/>
      <c r="U8" s="146"/>
      <c r="V8" s="18"/>
    </row>
    <row r="9" spans="1:22" ht="30" customHeight="1">
      <c r="A9" s="381" t="s">
        <v>55</v>
      </c>
      <c r="B9" s="140" t="s">
        <v>46</v>
      </c>
      <c r="C9" s="138" t="s">
        <v>0</v>
      </c>
      <c r="D9" s="126"/>
      <c r="E9" s="147"/>
      <c r="F9" s="147"/>
      <c r="G9" s="147"/>
      <c r="H9" s="147"/>
      <c r="I9" s="147"/>
      <c r="J9" s="147"/>
      <c r="K9" s="16"/>
      <c r="L9" s="381" t="s">
        <v>55</v>
      </c>
      <c r="M9" s="140" t="s">
        <v>46</v>
      </c>
      <c r="N9" s="138" t="s">
        <v>0</v>
      </c>
      <c r="O9" s="126"/>
      <c r="P9" s="147"/>
      <c r="Q9" s="147"/>
      <c r="R9" s="147"/>
      <c r="S9" s="147"/>
      <c r="T9" s="147"/>
      <c r="U9" s="147"/>
      <c r="V9" s="16"/>
    </row>
    <row r="10" spans="1:22" ht="30" customHeight="1" thickBot="1">
      <c r="A10" s="382"/>
      <c r="B10" s="2" t="s">
        <v>94</v>
      </c>
      <c r="C10" s="31" t="s">
        <v>65</v>
      </c>
      <c r="D10" s="145"/>
      <c r="E10" s="146"/>
      <c r="F10" s="146"/>
      <c r="G10" s="146"/>
      <c r="H10" s="146"/>
      <c r="I10" s="146"/>
      <c r="J10" s="146"/>
      <c r="K10" s="18"/>
      <c r="L10" s="382"/>
      <c r="M10" s="2" t="s">
        <v>94</v>
      </c>
      <c r="N10" s="31" t="s">
        <v>65</v>
      </c>
      <c r="O10" s="167"/>
      <c r="P10" s="168"/>
      <c r="Q10" s="168"/>
      <c r="R10" s="168"/>
      <c r="S10" s="168"/>
      <c r="T10" s="168"/>
      <c r="U10" s="168"/>
      <c r="V10" s="169"/>
    </row>
    <row r="11" spans="1:22" ht="30" customHeight="1">
      <c r="A11" s="383" t="s">
        <v>56</v>
      </c>
      <c r="B11" s="11" t="s">
        <v>46</v>
      </c>
      <c r="C11" s="115" t="s">
        <v>19</v>
      </c>
      <c r="D11" s="148"/>
      <c r="E11" s="149"/>
      <c r="F11" s="149"/>
      <c r="G11" s="149"/>
      <c r="H11" s="149"/>
      <c r="I11" s="149"/>
      <c r="J11" s="149"/>
      <c r="K11" s="158" t="s">
        <v>131</v>
      </c>
      <c r="L11" s="383" t="s">
        <v>56</v>
      </c>
      <c r="M11" s="11" t="s">
        <v>46</v>
      </c>
      <c r="N11" s="115" t="s">
        <v>19</v>
      </c>
      <c r="O11" s="164"/>
      <c r="P11" s="165"/>
      <c r="Q11" s="165"/>
      <c r="R11" s="165"/>
      <c r="S11" s="165"/>
      <c r="T11" s="165"/>
      <c r="U11" s="165"/>
      <c r="V11" s="175" t="s">
        <v>131</v>
      </c>
    </row>
    <row r="12" spans="1:22" ht="30" customHeight="1">
      <c r="A12" s="383"/>
      <c r="B12" s="376" t="s">
        <v>94</v>
      </c>
      <c r="C12" s="17" t="s">
        <v>128</v>
      </c>
      <c r="D12" s="161"/>
      <c r="E12" s="162"/>
      <c r="F12" s="162"/>
      <c r="G12" s="162"/>
      <c r="H12" s="162"/>
      <c r="I12" s="162"/>
      <c r="J12" s="162"/>
      <c r="K12" s="163"/>
      <c r="L12" s="383"/>
      <c r="M12" s="376" t="s">
        <v>94</v>
      </c>
      <c r="N12" s="17" t="s">
        <v>128</v>
      </c>
      <c r="O12" s="150"/>
      <c r="P12" s="151"/>
      <c r="Q12" s="151"/>
      <c r="R12" s="151"/>
      <c r="S12" s="151"/>
      <c r="T12" s="151"/>
      <c r="U12" s="151"/>
      <c r="V12" s="159"/>
    </row>
    <row r="13" spans="1:22" ht="30" customHeight="1">
      <c r="A13" s="383"/>
      <c r="B13" s="376"/>
      <c r="C13" s="30" t="s">
        <v>92</v>
      </c>
      <c r="D13" s="152"/>
      <c r="E13" s="153"/>
      <c r="F13" s="153"/>
      <c r="G13" s="153"/>
      <c r="H13" s="153"/>
      <c r="I13" s="153"/>
      <c r="J13" s="153"/>
      <c r="K13" s="160"/>
      <c r="L13" s="383"/>
      <c r="M13" s="376"/>
      <c r="N13" s="30" t="s">
        <v>92</v>
      </c>
      <c r="O13" s="173"/>
      <c r="P13" s="174"/>
      <c r="Q13" s="174"/>
      <c r="R13" s="174"/>
      <c r="S13" s="174"/>
      <c r="T13" s="174"/>
      <c r="U13" s="174"/>
      <c r="V13" s="166"/>
    </row>
    <row r="14" spans="1:22" ht="30" customHeight="1" thickBot="1">
      <c r="A14" s="382"/>
      <c r="B14" s="377"/>
      <c r="C14" s="115" t="s">
        <v>19</v>
      </c>
      <c r="D14" s="164"/>
      <c r="E14" s="165"/>
      <c r="F14" s="165"/>
      <c r="G14" s="165"/>
      <c r="H14" s="165"/>
      <c r="I14" s="165"/>
      <c r="J14" s="165"/>
      <c r="K14" s="166" t="s">
        <v>131</v>
      </c>
      <c r="L14" s="382"/>
      <c r="M14" s="377"/>
      <c r="N14" s="115" t="s">
        <v>19</v>
      </c>
      <c r="O14" s="148"/>
      <c r="P14" s="149"/>
      <c r="Q14" s="149"/>
      <c r="R14" s="149"/>
      <c r="S14" s="149"/>
      <c r="T14" s="149"/>
      <c r="U14" s="149"/>
      <c r="V14" s="160" t="s">
        <v>131</v>
      </c>
    </row>
    <row r="15" spans="1:22" ht="30" customHeight="1" thickBot="1">
      <c r="A15" s="378" t="s">
        <v>129</v>
      </c>
      <c r="B15" s="379"/>
      <c r="C15" s="380"/>
      <c r="D15" s="129"/>
      <c r="E15" s="143"/>
      <c r="F15" s="143"/>
      <c r="G15" s="143"/>
      <c r="H15" s="143"/>
      <c r="I15" s="143"/>
      <c r="J15" s="143"/>
      <c r="K15" s="9"/>
      <c r="L15" s="378" t="s">
        <v>129</v>
      </c>
      <c r="M15" s="379"/>
      <c r="N15" s="380"/>
      <c r="O15" s="129"/>
      <c r="P15" s="143"/>
      <c r="Q15" s="143"/>
      <c r="R15" s="143"/>
      <c r="S15" s="143"/>
      <c r="T15" s="143"/>
      <c r="U15" s="143"/>
      <c r="V15" s="9"/>
    </row>
    <row r="16" spans="1:22" ht="15.75">
      <c r="A16" s="24"/>
      <c r="B16" s="24"/>
      <c r="C16" s="142" t="s">
        <v>132</v>
      </c>
      <c r="D16" s="25"/>
      <c r="E16" s="25"/>
      <c r="F16" s="25"/>
      <c r="G16" s="25"/>
      <c r="H16" s="25"/>
      <c r="I16" s="25"/>
      <c r="J16" s="25"/>
      <c r="K16" s="21"/>
      <c r="L16" s="24"/>
      <c r="M16" s="24"/>
      <c r="N16" s="142" t="str">
        <f>$C$16</f>
        <v>★　メールアドレスは必ずご記入ください。</v>
      </c>
      <c r="O16" s="25"/>
      <c r="P16" s="25"/>
      <c r="Q16" s="25"/>
      <c r="R16" s="25"/>
      <c r="S16" s="25"/>
      <c r="T16" s="25"/>
      <c r="U16" s="25"/>
      <c r="V16" s="21"/>
    </row>
    <row r="17" spans="1:22" ht="15.75">
      <c r="A17" s="24"/>
      <c r="B17" s="24"/>
      <c r="C17" s="142" t="s">
        <v>133</v>
      </c>
      <c r="D17" s="25"/>
      <c r="E17" s="25"/>
      <c r="F17" s="25"/>
      <c r="G17" s="25"/>
      <c r="H17" s="25"/>
      <c r="I17" s="25"/>
      <c r="J17" s="25"/>
      <c r="K17" s="21"/>
      <c r="L17" s="24"/>
      <c r="M17" s="24"/>
      <c r="N17" s="142" t="str">
        <f>$C$17</f>
        <v>★　8月5・6日に確実に参加できる方を選任してください。</v>
      </c>
      <c r="O17" s="25"/>
      <c r="P17" s="25"/>
      <c r="Q17" s="25"/>
      <c r="R17" s="25"/>
      <c r="S17" s="25"/>
      <c r="T17" s="25"/>
      <c r="U17" s="25"/>
      <c r="V17" s="21"/>
    </row>
    <row r="18" spans="3:14" ht="15.75">
      <c r="C18" s="142" t="s">
        <v>167</v>
      </c>
      <c r="N18" s="142" t="str">
        <f>$C$18</f>
        <v>※　支会の割当のある係の欄（網掛けのないところ）にご記入ください。</v>
      </c>
    </row>
    <row r="19" spans="3:14" ht="15.75">
      <c r="C19" s="142"/>
      <c r="N19" s="142"/>
    </row>
    <row r="20" spans="1:21" ht="30" customHeight="1" thickBot="1">
      <c r="A20" s="394" t="s">
        <v>124</v>
      </c>
      <c r="B20" s="394"/>
      <c r="C20" s="394"/>
      <c r="D20" s="394"/>
      <c r="E20" s="394"/>
      <c r="F20" s="394"/>
      <c r="G20" s="394"/>
      <c r="H20" s="20" t="s">
        <v>12</v>
      </c>
      <c r="I20" s="19" t="s">
        <v>44</v>
      </c>
      <c r="J20" s="19"/>
      <c r="L20" s="394" t="s">
        <v>124</v>
      </c>
      <c r="M20" s="394"/>
      <c r="N20" s="394"/>
      <c r="O20" s="394"/>
      <c r="P20" s="394"/>
      <c r="Q20" s="394"/>
      <c r="R20" s="394"/>
      <c r="S20" s="20" t="s">
        <v>8</v>
      </c>
      <c r="T20" s="19" t="s">
        <v>44</v>
      </c>
      <c r="U20" s="19"/>
    </row>
    <row r="21" spans="1:22" ht="30" customHeight="1" thickBot="1">
      <c r="A21" s="390" t="s">
        <v>0</v>
      </c>
      <c r="B21" s="391"/>
      <c r="C21" s="392"/>
      <c r="D21" s="26"/>
      <c r="E21" s="393"/>
      <c r="F21" s="393"/>
      <c r="G21" s="32" t="s">
        <v>6</v>
      </c>
      <c r="H21" s="388"/>
      <c r="I21" s="389"/>
      <c r="J21" s="27"/>
      <c r="K21" s="28"/>
      <c r="L21" s="390" t="s">
        <v>0</v>
      </c>
      <c r="M21" s="391"/>
      <c r="N21" s="392"/>
      <c r="O21" s="26"/>
      <c r="P21" s="393"/>
      <c r="Q21" s="393"/>
      <c r="R21" s="32" t="s">
        <v>6</v>
      </c>
      <c r="S21" s="388"/>
      <c r="T21" s="389"/>
      <c r="U21" s="27"/>
      <c r="V21" s="28"/>
    </row>
    <row r="22" spans="1:22" ht="30" customHeight="1" thickBot="1">
      <c r="A22" s="378" t="s">
        <v>26</v>
      </c>
      <c r="B22" s="379"/>
      <c r="C22" s="380"/>
      <c r="D22" s="5" t="s">
        <v>27</v>
      </c>
      <c r="E22" s="6" t="s">
        <v>28</v>
      </c>
      <c r="F22" s="6" t="s">
        <v>29</v>
      </c>
      <c r="G22" s="6" t="s">
        <v>30</v>
      </c>
      <c r="H22" s="7" t="s">
        <v>31</v>
      </c>
      <c r="I22" s="23" t="s">
        <v>134</v>
      </c>
      <c r="J22" s="141" t="s">
        <v>32</v>
      </c>
      <c r="K22" s="8" t="s">
        <v>14</v>
      </c>
      <c r="L22" s="378" t="s">
        <v>26</v>
      </c>
      <c r="M22" s="379"/>
      <c r="N22" s="380"/>
      <c r="O22" s="5" t="s">
        <v>27</v>
      </c>
      <c r="P22" s="6" t="s">
        <v>28</v>
      </c>
      <c r="Q22" s="6" t="s">
        <v>29</v>
      </c>
      <c r="R22" s="6" t="s">
        <v>30</v>
      </c>
      <c r="S22" s="7" t="s">
        <v>31</v>
      </c>
      <c r="T22" s="23" t="s">
        <v>134</v>
      </c>
      <c r="U22" s="141" t="s">
        <v>32</v>
      </c>
      <c r="V22" s="8" t="s">
        <v>14</v>
      </c>
    </row>
    <row r="23" spans="1:22" ht="30" customHeight="1" thickBot="1">
      <c r="A23" s="378" t="s">
        <v>135</v>
      </c>
      <c r="B23" s="379"/>
      <c r="C23" s="380"/>
      <c r="D23" s="154" t="s">
        <v>136</v>
      </c>
      <c r="E23" s="155" t="s">
        <v>138</v>
      </c>
      <c r="F23" s="155" t="s">
        <v>142</v>
      </c>
      <c r="G23" s="155" t="s">
        <v>140</v>
      </c>
      <c r="H23" s="156" t="s">
        <v>141</v>
      </c>
      <c r="I23" s="157" t="s">
        <v>139</v>
      </c>
      <c r="J23" s="143" t="s">
        <v>137</v>
      </c>
      <c r="K23" s="8"/>
      <c r="L23" s="378" t="s">
        <v>135</v>
      </c>
      <c r="M23" s="379"/>
      <c r="N23" s="380"/>
      <c r="O23" s="154" t="s">
        <v>136</v>
      </c>
      <c r="P23" s="155" t="s">
        <v>138</v>
      </c>
      <c r="Q23" s="155" t="s">
        <v>142</v>
      </c>
      <c r="R23" s="155" t="s">
        <v>140</v>
      </c>
      <c r="S23" s="156" t="s">
        <v>141</v>
      </c>
      <c r="T23" s="157" t="s">
        <v>139</v>
      </c>
      <c r="U23" s="143" t="s">
        <v>137</v>
      </c>
      <c r="V23" s="8"/>
    </row>
    <row r="24" spans="1:22" ht="30" customHeight="1" thickBot="1">
      <c r="A24" s="378" t="s">
        <v>168</v>
      </c>
      <c r="B24" s="379"/>
      <c r="C24" s="380"/>
      <c r="D24" s="129"/>
      <c r="E24" s="143"/>
      <c r="F24" s="143"/>
      <c r="G24" s="143"/>
      <c r="H24" s="143"/>
      <c r="I24" s="143"/>
      <c r="J24" s="143"/>
      <c r="K24" s="9" t="s">
        <v>125</v>
      </c>
      <c r="L24" s="378" t="s">
        <v>3</v>
      </c>
      <c r="M24" s="379"/>
      <c r="N24" s="380"/>
      <c r="O24" s="129"/>
      <c r="P24" s="143"/>
      <c r="Q24" s="143"/>
      <c r="R24" s="143"/>
      <c r="S24" s="143"/>
      <c r="T24" s="143"/>
      <c r="U24" s="143"/>
      <c r="V24" s="9" t="s">
        <v>125</v>
      </c>
    </row>
    <row r="25" spans="1:22" ht="30" customHeight="1" thickBot="1">
      <c r="A25" s="378" t="s">
        <v>5</v>
      </c>
      <c r="B25" s="379"/>
      <c r="C25" s="380"/>
      <c r="D25" s="126"/>
      <c r="E25" s="144"/>
      <c r="F25" s="144"/>
      <c r="G25" s="144"/>
      <c r="H25" s="144"/>
      <c r="I25" s="143"/>
      <c r="J25" s="144"/>
      <c r="K25" s="12" t="s">
        <v>130</v>
      </c>
      <c r="L25" s="378" t="s">
        <v>5</v>
      </c>
      <c r="M25" s="379"/>
      <c r="N25" s="380"/>
      <c r="O25" s="126"/>
      <c r="P25" s="144"/>
      <c r="Q25" s="144"/>
      <c r="R25" s="144"/>
      <c r="S25" s="144"/>
      <c r="T25" s="143"/>
      <c r="U25" s="144"/>
      <c r="V25" s="12" t="s">
        <v>130</v>
      </c>
    </row>
    <row r="26" spans="1:22" ht="30" customHeight="1">
      <c r="A26" s="384" t="s">
        <v>62</v>
      </c>
      <c r="B26" s="385"/>
      <c r="C26" s="13" t="s">
        <v>126</v>
      </c>
      <c r="D26" s="126"/>
      <c r="E26" s="144"/>
      <c r="F26" s="144"/>
      <c r="G26" s="144"/>
      <c r="H26" s="144"/>
      <c r="I26" s="144"/>
      <c r="J26" s="144"/>
      <c r="K26" s="12"/>
      <c r="L26" s="384" t="s">
        <v>62</v>
      </c>
      <c r="M26" s="385"/>
      <c r="N26" s="13" t="s">
        <v>126</v>
      </c>
      <c r="O26" s="126"/>
      <c r="P26" s="144"/>
      <c r="Q26" s="144"/>
      <c r="R26" s="144"/>
      <c r="S26" s="144"/>
      <c r="T26" s="144"/>
      <c r="U26" s="144"/>
      <c r="V26" s="12"/>
    </row>
    <row r="27" spans="1:22" ht="30" customHeight="1" thickBot="1">
      <c r="A27" s="386"/>
      <c r="B27" s="387"/>
      <c r="C27" s="139" t="s">
        <v>127</v>
      </c>
      <c r="D27" s="167"/>
      <c r="E27" s="168"/>
      <c r="F27" s="168"/>
      <c r="G27" s="168"/>
      <c r="H27" s="168"/>
      <c r="I27" s="168"/>
      <c r="J27" s="168"/>
      <c r="K27" s="169"/>
      <c r="L27" s="386"/>
      <c r="M27" s="387"/>
      <c r="N27" s="139" t="s">
        <v>127</v>
      </c>
      <c r="O27" s="145"/>
      <c r="P27" s="146"/>
      <c r="Q27" s="146"/>
      <c r="R27" s="146"/>
      <c r="S27" s="146"/>
      <c r="T27" s="146"/>
      <c r="U27" s="146"/>
      <c r="V27" s="18"/>
    </row>
    <row r="28" spans="1:22" ht="30" customHeight="1">
      <c r="A28" s="381" t="s">
        <v>55</v>
      </c>
      <c r="B28" s="140" t="s">
        <v>46</v>
      </c>
      <c r="C28" s="138" t="s">
        <v>0</v>
      </c>
      <c r="D28" s="170"/>
      <c r="E28" s="171"/>
      <c r="F28" s="171"/>
      <c r="G28" s="171"/>
      <c r="H28" s="171"/>
      <c r="I28" s="171"/>
      <c r="J28" s="171"/>
      <c r="K28" s="172"/>
      <c r="L28" s="381" t="s">
        <v>55</v>
      </c>
      <c r="M28" s="140" t="s">
        <v>46</v>
      </c>
      <c r="N28" s="138" t="s">
        <v>0</v>
      </c>
      <c r="O28" s="126"/>
      <c r="P28" s="147"/>
      <c r="Q28" s="147"/>
      <c r="R28" s="147"/>
      <c r="S28" s="147"/>
      <c r="T28" s="147"/>
      <c r="U28" s="147"/>
      <c r="V28" s="16"/>
    </row>
    <row r="29" spans="1:22" ht="30" customHeight="1" thickBot="1">
      <c r="A29" s="382"/>
      <c r="B29" s="2" t="s">
        <v>94</v>
      </c>
      <c r="C29" s="31" t="s">
        <v>65</v>
      </c>
      <c r="D29" s="167"/>
      <c r="E29" s="168"/>
      <c r="F29" s="168"/>
      <c r="G29" s="168"/>
      <c r="H29" s="168"/>
      <c r="I29" s="168"/>
      <c r="J29" s="168"/>
      <c r="K29" s="169"/>
      <c r="L29" s="382"/>
      <c r="M29" s="2" t="s">
        <v>94</v>
      </c>
      <c r="N29" s="31" t="s">
        <v>65</v>
      </c>
      <c r="O29" s="167"/>
      <c r="P29" s="168"/>
      <c r="Q29" s="168"/>
      <c r="R29" s="168"/>
      <c r="S29" s="168"/>
      <c r="T29" s="168"/>
      <c r="U29" s="168"/>
      <c r="V29" s="169"/>
    </row>
    <row r="30" spans="1:22" ht="30" customHeight="1">
      <c r="A30" s="383" t="s">
        <v>56</v>
      </c>
      <c r="B30" s="11" t="s">
        <v>46</v>
      </c>
      <c r="C30" s="115" t="s">
        <v>19</v>
      </c>
      <c r="D30" s="148"/>
      <c r="E30" s="149"/>
      <c r="F30" s="149"/>
      <c r="G30" s="149"/>
      <c r="H30" s="149"/>
      <c r="I30" s="149"/>
      <c r="J30" s="149"/>
      <c r="K30" s="158" t="s">
        <v>131</v>
      </c>
      <c r="L30" s="383" t="s">
        <v>56</v>
      </c>
      <c r="M30" s="11" t="s">
        <v>46</v>
      </c>
      <c r="N30" s="115" t="s">
        <v>19</v>
      </c>
      <c r="O30" s="164"/>
      <c r="P30" s="165"/>
      <c r="Q30" s="165"/>
      <c r="R30" s="165"/>
      <c r="S30" s="165"/>
      <c r="T30" s="165"/>
      <c r="U30" s="165"/>
      <c r="V30" s="175" t="s">
        <v>131</v>
      </c>
    </row>
    <row r="31" spans="1:22" ht="30" customHeight="1">
      <c r="A31" s="383"/>
      <c r="B31" s="376" t="s">
        <v>94</v>
      </c>
      <c r="C31" s="17" t="s">
        <v>128</v>
      </c>
      <c r="D31" s="150"/>
      <c r="E31" s="151"/>
      <c r="F31" s="151"/>
      <c r="G31" s="151"/>
      <c r="H31" s="151"/>
      <c r="I31" s="151"/>
      <c r="J31" s="151"/>
      <c r="K31" s="159"/>
      <c r="L31" s="383"/>
      <c r="M31" s="376" t="s">
        <v>94</v>
      </c>
      <c r="N31" s="17" t="s">
        <v>128</v>
      </c>
      <c r="O31" s="161"/>
      <c r="P31" s="162"/>
      <c r="Q31" s="162"/>
      <c r="R31" s="162"/>
      <c r="S31" s="162"/>
      <c r="T31" s="162"/>
      <c r="U31" s="162"/>
      <c r="V31" s="163"/>
    </row>
    <row r="32" spans="1:22" ht="30" customHeight="1">
      <c r="A32" s="383"/>
      <c r="B32" s="376"/>
      <c r="C32" s="30" t="s">
        <v>92</v>
      </c>
      <c r="D32" s="173"/>
      <c r="E32" s="174"/>
      <c r="F32" s="174"/>
      <c r="G32" s="174"/>
      <c r="H32" s="174"/>
      <c r="I32" s="174"/>
      <c r="J32" s="174"/>
      <c r="K32" s="166"/>
      <c r="L32" s="383"/>
      <c r="M32" s="376"/>
      <c r="N32" s="30" t="s">
        <v>92</v>
      </c>
      <c r="O32" s="152"/>
      <c r="P32" s="153"/>
      <c r="Q32" s="153"/>
      <c r="R32" s="153"/>
      <c r="S32" s="153"/>
      <c r="T32" s="153"/>
      <c r="U32" s="153"/>
      <c r="V32" s="160"/>
    </row>
    <row r="33" spans="1:22" ht="30" customHeight="1" thickBot="1">
      <c r="A33" s="382"/>
      <c r="B33" s="377"/>
      <c r="C33" s="115" t="s">
        <v>19</v>
      </c>
      <c r="D33" s="164"/>
      <c r="E33" s="165"/>
      <c r="F33" s="165"/>
      <c r="G33" s="165"/>
      <c r="H33" s="165"/>
      <c r="I33" s="165"/>
      <c r="J33" s="165"/>
      <c r="K33" s="166" t="s">
        <v>131</v>
      </c>
      <c r="L33" s="382"/>
      <c r="M33" s="377"/>
      <c r="N33" s="115" t="s">
        <v>19</v>
      </c>
      <c r="O33" s="148"/>
      <c r="P33" s="149"/>
      <c r="Q33" s="149"/>
      <c r="R33" s="149"/>
      <c r="S33" s="149"/>
      <c r="T33" s="149"/>
      <c r="U33" s="149"/>
      <c r="V33" s="160" t="s">
        <v>131</v>
      </c>
    </row>
    <row r="34" spans="1:22" ht="30" customHeight="1" thickBot="1">
      <c r="A34" s="378" t="s">
        <v>129</v>
      </c>
      <c r="B34" s="379"/>
      <c r="C34" s="380"/>
      <c r="D34" s="129"/>
      <c r="E34" s="143"/>
      <c r="F34" s="143"/>
      <c r="G34" s="143"/>
      <c r="H34" s="143"/>
      <c r="I34" s="143"/>
      <c r="J34" s="143"/>
      <c r="K34" s="9"/>
      <c r="L34" s="378" t="s">
        <v>129</v>
      </c>
      <c r="M34" s="379"/>
      <c r="N34" s="380"/>
      <c r="O34" s="129"/>
      <c r="P34" s="143"/>
      <c r="Q34" s="143"/>
      <c r="R34" s="143"/>
      <c r="S34" s="143"/>
      <c r="T34" s="143"/>
      <c r="U34" s="143"/>
      <c r="V34" s="9"/>
    </row>
    <row r="35" spans="1:22" ht="15.75">
      <c r="A35" s="24"/>
      <c r="B35" s="24"/>
      <c r="C35" s="142" t="str">
        <f>$C$16</f>
        <v>★　メールアドレスは必ずご記入ください。</v>
      </c>
      <c r="D35" s="25"/>
      <c r="E35" s="25"/>
      <c r="F35" s="25"/>
      <c r="G35" s="25"/>
      <c r="H35" s="25"/>
      <c r="I35" s="25"/>
      <c r="J35" s="25"/>
      <c r="K35" s="21"/>
      <c r="L35" s="24"/>
      <c r="M35" s="24"/>
      <c r="N35" s="142" t="str">
        <f>$C$16</f>
        <v>★　メールアドレスは必ずご記入ください。</v>
      </c>
      <c r="O35" s="25"/>
      <c r="P35" s="25"/>
      <c r="Q35" s="25"/>
      <c r="R35" s="25"/>
      <c r="S35" s="25"/>
      <c r="T35" s="25"/>
      <c r="U35" s="25"/>
      <c r="V35" s="21"/>
    </row>
    <row r="36" spans="1:22" ht="15.75">
      <c r="A36" s="24"/>
      <c r="B36" s="24"/>
      <c r="C36" s="142" t="str">
        <f>$C$17</f>
        <v>★　8月5・6日に確実に参加できる方を選任してください。</v>
      </c>
      <c r="D36" s="25"/>
      <c r="E36" s="25"/>
      <c r="F36" s="25"/>
      <c r="G36" s="25"/>
      <c r="H36" s="25"/>
      <c r="I36" s="25"/>
      <c r="J36" s="25"/>
      <c r="K36" s="21"/>
      <c r="L36" s="24"/>
      <c r="M36" s="24"/>
      <c r="N36" s="142" t="str">
        <f>$C$17</f>
        <v>★　8月5・6日に確実に参加できる方を選任してください。</v>
      </c>
      <c r="O36" s="25"/>
      <c r="P36" s="25"/>
      <c r="Q36" s="25"/>
      <c r="R36" s="25"/>
      <c r="S36" s="25"/>
      <c r="T36" s="25"/>
      <c r="U36" s="25"/>
      <c r="V36" s="21"/>
    </row>
    <row r="37" spans="3:14" ht="15.75">
      <c r="C37" s="142" t="str">
        <f>$C$18</f>
        <v>※　支会の割当のある係の欄（網掛けのないところ）にご記入ください。</v>
      </c>
      <c r="N37" s="142" t="str">
        <f>$C$18</f>
        <v>※　支会の割当のある係の欄（網掛けのないところ）にご記入ください。</v>
      </c>
    </row>
    <row r="38" spans="3:14" ht="15.75">
      <c r="C38" s="142"/>
      <c r="N38" s="142"/>
    </row>
    <row r="39" spans="1:21" ht="30" customHeight="1" thickBot="1">
      <c r="A39" s="394" t="s">
        <v>124</v>
      </c>
      <c r="B39" s="394"/>
      <c r="C39" s="394"/>
      <c r="D39" s="394"/>
      <c r="E39" s="394"/>
      <c r="F39" s="394"/>
      <c r="G39" s="394"/>
      <c r="H39" s="20" t="s">
        <v>33</v>
      </c>
      <c r="I39" s="19" t="s">
        <v>44</v>
      </c>
      <c r="J39" s="19"/>
      <c r="L39" s="394" t="s">
        <v>124</v>
      </c>
      <c r="M39" s="394"/>
      <c r="N39" s="394"/>
      <c r="O39" s="394"/>
      <c r="P39" s="394"/>
      <c r="Q39" s="394"/>
      <c r="R39" s="394"/>
      <c r="S39" s="20" t="s">
        <v>7</v>
      </c>
      <c r="T39" s="19" t="s">
        <v>44</v>
      </c>
      <c r="U39" s="19"/>
    </row>
    <row r="40" spans="1:22" ht="30" customHeight="1" thickBot="1">
      <c r="A40" s="390" t="s">
        <v>0</v>
      </c>
      <c r="B40" s="391"/>
      <c r="C40" s="392"/>
      <c r="D40" s="26"/>
      <c r="E40" s="393"/>
      <c r="F40" s="393"/>
      <c r="G40" s="32" t="s">
        <v>6</v>
      </c>
      <c r="H40" s="388"/>
      <c r="I40" s="389"/>
      <c r="J40" s="27"/>
      <c r="K40" s="28"/>
      <c r="L40" s="390" t="s">
        <v>0</v>
      </c>
      <c r="M40" s="391"/>
      <c r="N40" s="392"/>
      <c r="O40" s="26"/>
      <c r="P40" s="393"/>
      <c r="Q40" s="393"/>
      <c r="R40" s="32" t="s">
        <v>6</v>
      </c>
      <c r="S40" s="388"/>
      <c r="T40" s="389"/>
      <c r="U40" s="27"/>
      <c r="V40" s="28"/>
    </row>
    <row r="41" spans="1:22" ht="30" customHeight="1" thickBot="1">
      <c r="A41" s="378" t="s">
        <v>26</v>
      </c>
      <c r="B41" s="379"/>
      <c r="C41" s="380"/>
      <c r="D41" s="5" t="s">
        <v>27</v>
      </c>
      <c r="E41" s="6" t="s">
        <v>28</v>
      </c>
      <c r="F41" s="6" t="s">
        <v>29</v>
      </c>
      <c r="G41" s="6" t="s">
        <v>30</v>
      </c>
      <c r="H41" s="7" t="s">
        <v>31</v>
      </c>
      <c r="I41" s="23" t="s">
        <v>134</v>
      </c>
      <c r="J41" s="141" t="s">
        <v>32</v>
      </c>
      <c r="K41" s="8" t="s">
        <v>14</v>
      </c>
      <c r="L41" s="378" t="s">
        <v>26</v>
      </c>
      <c r="M41" s="379"/>
      <c r="N41" s="380"/>
      <c r="O41" s="5" t="s">
        <v>27</v>
      </c>
      <c r="P41" s="6" t="s">
        <v>28</v>
      </c>
      <c r="Q41" s="6" t="s">
        <v>29</v>
      </c>
      <c r="R41" s="6" t="s">
        <v>30</v>
      </c>
      <c r="S41" s="7" t="s">
        <v>31</v>
      </c>
      <c r="T41" s="23" t="s">
        <v>134</v>
      </c>
      <c r="U41" s="141" t="s">
        <v>32</v>
      </c>
      <c r="V41" s="8" t="s">
        <v>14</v>
      </c>
    </row>
    <row r="42" spans="1:22" ht="30" customHeight="1" thickBot="1">
      <c r="A42" s="378" t="s">
        <v>135</v>
      </c>
      <c r="B42" s="379"/>
      <c r="C42" s="380"/>
      <c r="D42" s="154" t="s">
        <v>136</v>
      </c>
      <c r="E42" s="155" t="s">
        <v>138</v>
      </c>
      <c r="F42" s="155" t="s">
        <v>142</v>
      </c>
      <c r="G42" s="155" t="s">
        <v>140</v>
      </c>
      <c r="H42" s="156" t="s">
        <v>141</v>
      </c>
      <c r="I42" s="157" t="s">
        <v>139</v>
      </c>
      <c r="J42" s="143" t="s">
        <v>137</v>
      </c>
      <c r="K42" s="8"/>
      <c r="L42" s="378" t="s">
        <v>135</v>
      </c>
      <c r="M42" s="379"/>
      <c r="N42" s="380"/>
      <c r="O42" s="154" t="s">
        <v>136</v>
      </c>
      <c r="P42" s="155" t="s">
        <v>138</v>
      </c>
      <c r="Q42" s="155" t="s">
        <v>142</v>
      </c>
      <c r="R42" s="155" t="s">
        <v>140</v>
      </c>
      <c r="S42" s="156" t="s">
        <v>141</v>
      </c>
      <c r="T42" s="157" t="s">
        <v>139</v>
      </c>
      <c r="U42" s="143" t="s">
        <v>137</v>
      </c>
      <c r="V42" s="8"/>
    </row>
    <row r="43" spans="1:22" ht="30" customHeight="1" thickBot="1">
      <c r="A43" s="378" t="s">
        <v>3</v>
      </c>
      <c r="B43" s="379"/>
      <c r="C43" s="380"/>
      <c r="D43" s="129"/>
      <c r="E43" s="143"/>
      <c r="F43" s="143"/>
      <c r="G43" s="143"/>
      <c r="H43" s="143"/>
      <c r="I43" s="143"/>
      <c r="J43" s="143"/>
      <c r="K43" s="9" t="s">
        <v>125</v>
      </c>
      <c r="L43" s="378" t="s">
        <v>3</v>
      </c>
      <c r="M43" s="379"/>
      <c r="N43" s="380"/>
      <c r="O43" s="129"/>
      <c r="P43" s="143"/>
      <c r="Q43" s="143"/>
      <c r="R43" s="143"/>
      <c r="S43" s="143"/>
      <c r="T43" s="143"/>
      <c r="U43" s="143"/>
      <c r="V43" s="9" t="s">
        <v>125</v>
      </c>
    </row>
    <row r="44" spans="1:22" ht="30" customHeight="1" thickBot="1">
      <c r="A44" s="378" t="s">
        <v>5</v>
      </c>
      <c r="B44" s="379"/>
      <c r="C44" s="380"/>
      <c r="D44" s="126"/>
      <c r="E44" s="144"/>
      <c r="F44" s="144"/>
      <c r="G44" s="144"/>
      <c r="H44" s="144"/>
      <c r="I44" s="143"/>
      <c r="J44" s="144"/>
      <c r="K44" s="12" t="s">
        <v>130</v>
      </c>
      <c r="L44" s="378" t="s">
        <v>5</v>
      </c>
      <c r="M44" s="379"/>
      <c r="N44" s="380"/>
      <c r="O44" s="126"/>
      <c r="P44" s="144"/>
      <c r="Q44" s="144"/>
      <c r="R44" s="144"/>
      <c r="S44" s="144"/>
      <c r="T44" s="143"/>
      <c r="U44" s="144"/>
      <c r="V44" s="12" t="s">
        <v>130</v>
      </c>
    </row>
    <row r="45" spans="1:22" ht="30" customHeight="1">
      <c r="A45" s="384" t="s">
        <v>62</v>
      </c>
      <c r="B45" s="385"/>
      <c r="C45" s="13" t="s">
        <v>126</v>
      </c>
      <c r="D45" s="126"/>
      <c r="E45" s="144"/>
      <c r="F45" s="144"/>
      <c r="G45" s="144"/>
      <c r="H45" s="144"/>
      <c r="I45" s="144"/>
      <c r="J45" s="144"/>
      <c r="K45" s="12"/>
      <c r="L45" s="384" t="s">
        <v>62</v>
      </c>
      <c r="M45" s="385"/>
      <c r="N45" s="13" t="s">
        <v>126</v>
      </c>
      <c r="O45" s="126"/>
      <c r="P45" s="144"/>
      <c r="Q45" s="144"/>
      <c r="R45" s="144"/>
      <c r="S45" s="144"/>
      <c r="T45" s="144"/>
      <c r="U45" s="144"/>
      <c r="V45" s="12"/>
    </row>
    <row r="46" spans="1:22" ht="30" customHeight="1" thickBot="1">
      <c r="A46" s="386"/>
      <c r="B46" s="387"/>
      <c r="C46" s="139" t="s">
        <v>127</v>
      </c>
      <c r="D46" s="145"/>
      <c r="E46" s="146"/>
      <c r="F46" s="146"/>
      <c r="G46" s="146"/>
      <c r="H46" s="146"/>
      <c r="I46" s="146"/>
      <c r="J46" s="146"/>
      <c r="K46" s="18"/>
      <c r="L46" s="386"/>
      <c r="M46" s="387"/>
      <c r="N46" s="139" t="s">
        <v>127</v>
      </c>
      <c r="O46" s="145"/>
      <c r="P46" s="146"/>
      <c r="Q46" s="146"/>
      <c r="R46" s="146"/>
      <c r="S46" s="146"/>
      <c r="T46" s="146"/>
      <c r="U46" s="146"/>
      <c r="V46" s="18"/>
    </row>
    <row r="47" spans="1:22" ht="30" customHeight="1">
      <c r="A47" s="381" t="s">
        <v>55</v>
      </c>
      <c r="B47" s="140" t="s">
        <v>46</v>
      </c>
      <c r="C47" s="138" t="s">
        <v>0</v>
      </c>
      <c r="D47" s="126"/>
      <c r="E47" s="147"/>
      <c r="F47" s="147"/>
      <c r="G47" s="147"/>
      <c r="H47" s="147"/>
      <c r="I47" s="147"/>
      <c r="J47" s="147"/>
      <c r="K47" s="16"/>
      <c r="L47" s="381" t="s">
        <v>55</v>
      </c>
      <c r="M47" s="140" t="s">
        <v>46</v>
      </c>
      <c r="N47" s="138" t="s">
        <v>0</v>
      </c>
      <c r="O47" s="126"/>
      <c r="P47" s="147"/>
      <c r="Q47" s="147"/>
      <c r="R47" s="147"/>
      <c r="S47" s="147"/>
      <c r="T47" s="147"/>
      <c r="U47" s="147"/>
      <c r="V47" s="16"/>
    </row>
    <row r="48" spans="1:22" ht="30" customHeight="1" thickBot="1">
      <c r="A48" s="382"/>
      <c r="B48" s="2" t="s">
        <v>94</v>
      </c>
      <c r="C48" s="31" t="s">
        <v>65</v>
      </c>
      <c r="D48" s="145"/>
      <c r="E48" s="146"/>
      <c r="F48" s="146"/>
      <c r="G48" s="146"/>
      <c r="H48" s="146"/>
      <c r="I48" s="146"/>
      <c r="J48" s="146"/>
      <c r="K48" s="18"/>
      <c r="L48" s="382"/>
      <c r="M48" s="2" t="s">
        <v>94</v>
      </c>
      <c r="N48" s="31" t="s">
        <v>65</v>
      </c>
      <c r="O48" s="167"/>
      <c r="P48" s="168"/>
      <c r="Q48" s="168"/>
      <c r="R48" s="168"/>
      <c r="S48" s="168"/>
      <c r="T48" s="168"/>
      <c r="U48" s="168"/>
      <c r="V48" s="169"/>
    </row>
    <row r="49" spans="1:22" ht="30" customHeight="1">
      <c r="A49" s="383" t="s">
        <v>56</v>
      </c>
      <c r="B49" s="11" t="s">
        <v>46</v>
      </c>
      <c r="C49" s="115" t="s">
        <v>19</v>
      </c>
      <c r="D49" s="164"/>
      <c r="E49" s="165"/>
      <c r="F49" s="165"/>
      <c r="G49" s="165"/>
      <c r="H49" s="165"/>
      <c r="I49" s="165"/>
      <c r="J49" s="165"/>
      <c r="K49" s="175" t="s">
        <v>131</v>
      </c>
      <c r="L49" s="383" t="s">
        <v>56</v>
      </c>
      <c r="M49" s="11" t="s">
        <v>46</v>
      </c>
      <c r="N49" s="115" t="s">
        <v>19</v>
      </c>
      <c r="O49" s="148"/>
      <c r="P49" s="149"/>
      <c r="Q49" s="149"/>
      <c r="R49" s="149"/>
      <c r="S49" s="149"/>
      <c r="T49" s="149"/>
      <c r="U49" s="149"/>
      <c r="V49" s="158" t="s">
        <v>131</v>
      </c>
    </row>
    <row r="50" spans="1:22" ht="30" customHeight="1">
      <c r="A50" s="383"/>
      <c r="B50" s="376" t="s">
        <v>94</v>
      </c>
      <c r="C50" s="17" t="s">
        <v>128</v>
      </c>
      <c r="D50" s="161"/>
      <c r="E50" s="162"/>
      <c r="F50" s="162"/>
      <c r="G50" s="162"/>
      <c r="H50" s="162"/>
      <c r="I50" s="162"/>
      <c r="J50" s="162"/>
      <c r="K50" s="163"/>
      <c r="L50" s="383"/>
      <c r="M50" s="376" t="s">
        <v>94</v>
      </c>
      <c r="N50" s="17" t="s">
        <v>128</v>
      </c>
      <c r="O50" s="161"/>
      <c r="P50" s="162"/>
      <c r="Q50" s="162"/>
      <c r="R50" s="162"/>
      <c r="S50" s="162"/>
      <c r="T50" s="162"/>
      <c r="U50" s="162"/>
      <c r="V50" s="163"/>
    </row>
    <row r="51" spans="1:22" ht="30" customHeight="1">
      <c r="A51" s="383"/>
      <c r="B51" s="376"/>
      <c r="C51" s="30" t="s">
        <v>92</v>
      </c>
      <c r="D51" s="152"/>
      <c r="E51" s="153"/>
      <c r="F51" s="153"/>
      <c r="G51" s="153"/>
      <c r="H51" s="153"/>
      <c r="I51" s="153"/>
      <c r="J51" s="153"/>
      <c r="K51" s="160"/>
      <c r="L51" s="383"/>
      <c r="M51" s="376"/>
      <c r="N51" s="30" t="s">
        <v>92</v>
      </c>
      <c r="O51" s="152"/>
      <c r="P51" s="153"/>
      <c r="Q51" s="153"/>
      <c r="R51" s="153"/>
      <c r="S51" s="153"/>
      <c r="T51" s="153"/>
      <c r="U51" s="153"/>
      <c r="V51" s="160"/>
    </row>
    <row r="52" spans="1:22" ht="30" customHeight="1" thickBot="1">
      <c r="A52" s="382"/>
      <c r="B52" s="377"/>
      <c r="C52" s="115" t="s">
        <v>19</v>
      </c>
      <c r="D52" s="148"/>
      <c r="E52" s="149"/>
      <c r="F52" s="149"/>
      <c r="G52" s="149"/>
      <c r="H52" s="149"/>
      <c r="I52" s="149"/>
      <c r="J52" s="149"/>
      <c r="K52" s="160" t="s">
        <v>131</v>
      </c>
      <c r="L52" s="382"/>
      <c r="M52" s="377"/>
      <c r="N52" s="115" t="s">
        <v>19</v>
      </c>
      <c r="O52" s="164"/>
      <c r="P52" s="165"/>
      <c r="Q52" s="165"/>
      <c r="R52" s="165"/>
      <c r="S52" s="165"/>
      <c r="T52" s="165"/>
      <c r="U52" s="165"/>
      <c r="V52" s="166" t="s">
        <v>131</v>
      </c>
    </row>
    <row r="53" spans="1:22" ht="30" customHeight="1" thickBot="1">
      <c r="A53" s="378" t="s">
        <v>129</v>
      </c>
      <c r="B53" s="379"/>
      <c r="C53" s="380"/>
      <c r="D53" s="129"/>
      <c r="E53" s="143"/>
      <c r="F53" s="143"/>
      <c r="G53" s="143"/>
      <c r="H53" s="143"/>
      <c r="I53" s="143"/>
      <c r="J53" s="143"/>
      <c r="K53" s="9"/>
      <c r="L53" s="378" t="s">
        <v>129</v>
      </c>
      <c r="M53" s="379"/>
      <c r="N53" s="380"/>
      <c r="O53" s="129"/>
      <c r="P53" s="143"/>
      <c r="Q53" s="143"/>
      <c r="R53" s="143"/>
      <c r="S53" s="143"/>
      <c r="T53" s="143"/>
      <c r="U53" s="143"/>
      <c r="V53" s="9"/>
    </row>
    <row r="54" spans="1:22" ht="15.75">
      <c r="A54" s="24"/>
      <c r="B54" s="24"/>
      <c r="C54" s="142" t="str">
        <f>$C$16</f>
        <v>★　メールアドレスは必ずご記入ください。</v>
      </c>
      <c r="D54" s="25"/>
      <c r="E54" s="25"/>
      <c r="F54" s="25"/>
      <c r="G54" s="25"/>
      <c r="H54" s="25"/>
      <c r="I54" s="25"/>
      <c r="J54" s="25"/>
      <c r="K54" s="21"/>
      <c r="L54" s="24"/>
      <c r="M54" s="24"/>
      <c r="N54" s="142" t="str">
        <f>$C$16</f>
        <v>★　メールアドレスは必ずご記入ください。</v>
      </c>
      <c r="O54" s="25"/>
      <c r="P54" s="25"/>
      <c r="Q54" s="25"/>
      <c r="R54" s="25"/>
      <c r="S54" s="25"/>
      <c r="T54" s="25"/>
      <c r="U54" s="25"/>
      <c r="V54" s="21"/>
    </row>
    <row r="55" spans="1:22" ht="15.75">
      <c r="A55" s="24"/>
      <c r="B55" s="24"/>
      <c r="C55" s="142" t="str">
        <f>$C$17</f>
        <v>★　8月5・6日に確実に参加できる方を選任してください。</v>
      </c>
      <c r="D55" s="25"/>
      <c r="E55" s="25"/>
      <c r="F55" s="25"/>
      <c r="G55" s="25"/>
      <c r="H55" s="25"/>
      <c r="I55" s="25"/>
      <c r="J55" s="25"/>
      <c r="K55" s="21"/>
      <c r="L55" s="24"/>
      <c r="M55" s="24"/>
      <c r="N55" s="142" t="str">
        <f>$C$17</f>
        <v>★　8月5・6日に確実に参加できる方を選任してください。</v>
      </c>
      <c r="O55" s="25"/>
      <c r="P55" s="25"/>
      <c r="Q55" s="25"/>
      <c r="R55" s="25"/>
      <c r="S55" s="25"/>
      <c r="T55" s="25"/>
      <c r="U55" s="25"/>
      <c r="V55" s="21"/>
    </row>
    <row r="56" spans="3:14" ht="15.75">
      <c r="C56" s="142" t="str">
        <f>$C$18</f>
        <v>※　支会の割当のある係の欄（網掛けのないところ）にご記入ください。</v>
      </c>
      <c r="N56" s="142" t="str">
        <f>$C$18</f>
        <v>※　支会の割当のある係の欄（網掛けのないところ）にご記入ください。</v>
      </c>
    </row>
    <row r="57" spans="3:14" ht="15.75">
      <c r="C57" s="142"/>
      <c r="N57" s="142"/>
    </row>
    <row r="58" spans="1:21" ht="30" customHeight="1" thickBot="1">
      <c r="A58" s="394" t="s">
        <v>124</v>
      </c>
      <c r="B58" s="394"/>
      <c r="C58" s="394"/>
      <c r="D58" s="394"/>
      <c r="E58" s="394"/>
      <c r="F58" s="394"/>
      <c r="G58" s="394"/>
      <c r="H58" s="34" t="s">
        <v>9</v>
      </c>
      <c r="I58" s="19" t="s">
        <v>44</v>
      </c>
      <c r="J58" s="19"/>
      <c r="L58" s="394" t="s">
        <v>124</v>
      </c>
      <c r="M58" s="394"/>
      <c r="N58" s="394"/>
      <c r="O58" s="394"/>
      <c r="P58" s="394"/>
      <c r="Q58" s="394"/>
      <c r="R58" s="394"/>
      <c r="S58" s="20" t="s">
        <v>13</v>
      </c>
      <c r="T58" s="19" t="s">
        <v>44</v>
      </c>
      <c r="U58" s="19"/>
    </row>
    <row r="59" spans="1:22" ht="30" customHeight="1" thickBot="1">
      <c r="A59" s="390" t="s">
        <v>0</v>
      </c>
      <c r="B59" s="391"/>
      <c r="C59" s="392"/>
      <c r="D59" s="26"/>
      <c r="E59" s="393"/>
      <c r="F59" s="393"/>
      <c r="G59" s="32" t="s">
        <v>6</v>
      </c>
      <c r="H59" s="388"/>
      <c r="I59" s="389"/>
      <c r="J59" s="27"/>
      <c r="K59" s="28"/>
      <c r="L59" s="390" t="s">
        <v>0</v>
      </c>
      <c r="M59" s="391"/>
      <c r="N59" s="392"/>
      <c r="O59" s="26"/>
      <c r="P59" s="393"/>
      <c r="Q59" s="393"/>
      <c r="R59" s="32" t="s">
        <v>6</v>
      </c>
      <c r="S59" s="388"/>
      <c r="T59" s="389"/>
      <c r="U59" s="27"/>
      <c r="V59" s="28"/>
    </row>
    <row r="60" spans="1:22" ht="30" customHeight="1" thickBot="1">
      <c r="A60" s="378" t="s">
        <v>26</v>
      </c>
      <c r="B60" s="379"/>
      <c r="C60" s="380"/>
      <c r="D60" s="5" t="s">
        <v>27</v>
      </c>
      <c r="E60" s="6" t="s">
        <v>28</v>
      </c>
      <c r="F60" s="6" t="s">
        <v>29</v>
      </c>
      <c r="G60" s="6" t="s">
        <v>30</v>
      </c>
      <c r="H60" s="7" t="s">
        <v>31</v>
      </c>
      <c r="I60" s="23" t="s">
        <v>134</v>
      </c>
      <c r="J60" s="141" t="s">
        <v>32</v>
      </c>
      <c r="K60" s="8" t="s">
        <v>14</v>
      </c>
      <c r="L60" s="378" t="s">
        <v>26</v>
      </c>
      <c r="M60" s="379"/>
      <c r="N60" s="380"/>
      <c r="O60" s="5" t="s">
        <v>27</v>
      </c>
      <c r="P60" s="6" t="s">
        <v>28</v>
      </c>
      <c r="Q60" s="6" t="s">
        <v>29</v>
      </c>
      <c r="R60" s="6" t="s">
        <v>30</v>
      </c>
      <c r="S60" s="7" t="s">
        <v>31</v>
      </c>
      <c r="T60" s="23" t="s">
        <v>134</v>
      </c>
      <c r="U60" s="141" t="s">
        <v>32</v>
      </c>
      <c r="V60" s="8" t="s">
        <v>14</v>
      </c>
    </row>
    <row r="61" spans="1:22" ht="30" customHeight="1" thickBot="1">
      <c r="A61" s="378" t="s">
        <v>135</v>
      </c>
      <c r="B61" s="379"/>
      <c r="C61" s="380"/>
      <c r="D61" s="154" t="s">
        <v>136</v>
      </c>
      <c r="E61" s="155" t="s">
        <v>138</v>
      </c>
      <c r="F61" s="155" t="s">
        <v>142</v>
      </c>
      <c r="G61" s="155" t="s">
        <v>140</v>
      </c>
      <c r="H61" s="156" t="s">
        <v>141</v>
      </c>
      <c r="I61" s="157" t="s">
        <v>139</v>
      </c>
      <c r="J61" s="143" t="s">
        <v>137</v>
      </c>
      <c r="K61" s="8"/>
      <c r="L61" s="378" t="s">
        <v>135</v>
      </c>
      <c r="M61" s="379"/>
      <c r="N61" s="380"/>
      <c r="O61" s="154" t="s">
        <v>136</v>
      </c>
      <c r="P61" s="155" t="s">
        <v>138</v>
      </c>
      <c r="Q61" s="155" t="s">
        <v>142</v>
      </c>
      <c r="R61" s="155" t="s">
        <v>140</v>
      </c>
      <c r="S61" s="156" t="s">
        <v>141</v>
      </c>
      <c r="T61" s="157" t="s">
        <v>139</v>
      </c>
      <c r="U61" s="143" t="s">
        <v>137</v>
      </c>
      <c r="V61" s="8"/>
    </row>
    <row r="62" spans="1:22" ht="30" customHeight="1" thickBot="1">
      <c r="A62" s="378" t="s">
        <v>168</v>
      </c>
      <c r="B62" s="379"/>
      <c r="C62" s="380"/>
      <c r="D62" s="129"/>
      <c r="E62" s="143"/>
      <c r="F62" s="143"/>
      <c r="G62" s="143"/>
      <c r="H62" s="143"/>
      <c r="I62" s="143"/>
      <c r="J62" s="143"/>
      <c r="K62" s="9" t="s">
        <v>125</v>
      </c>
      <c r="L62" s="378" t="s">
        <v>168</v>
      </c>
      <c r="M62" s="379"/>
      <c r="N62" s="380"/>
      <c r="O62" s="129"/>
      <c r="P62" s="143"/>
      <c r="Q62" s="143"/>
      <c r="R62" s="143"/>
      <c r="S62" s="143"/>
      <c r="T62" s="143"/>
      <c r="U62" s="143"/>
      <c r="V62" s="9" t="s">
        <v>125</v>
      </c>
    </row>
    <row r="63" spans="1:22" ht="30" customHeight="1" thickBot="1">
      <c r="A63" s="378" t="s">
        <v>5</v>
      </c>
      <c r="B63" s="379"/>
      <c r="C63" s="380"/>
      <c r="D63" s="126"/>
      <c r="E63" s="144"/>
      <c r="F63" s="144"/>
      <c r="G63" s="144"/>
      <c r="H63" s="144"/>
      <c r="I63" s="143"/>
      <c r="J63" s="144"/>
      <c r="K63" s="12" t="s">
        <v>130</v>
      </c>
      <c r="L63" s="378" t="s">
        <v>5</v>
      </c>
      <c r="M63" s="379"/>
      <c r="N63" s="380"/>
      <c r="O63" s="170"/>
      <c r="P63" s="176"/>
      <c r="Q63" s="176"/>
      <c r="R63" s="176"/>
      <c r="S63" s="176"/>
      <c r="T63" s="177"/>
      <c r="U63" s="176"/>
      <c r="V63" s="178" t="s">
        <v>130</v>
      </c>
    </row>
    <row r="64" spans="1:22" ht="30" customHeight="1">
      <c r="A64" s="384" t="s">
        <v>62</v>
      </c>
      <c r="B64" s="385"/>
      <c r="C64" s="13" t="s">
        <v>126</v>
      </c>
      <c r="D64" s="126"/>
      <c r="E64" s="144"/>
      <c r="F64" s="144"/>
      <c r="G64" s="144"/>
      <c r="H64" s="144"/>
      <c r="I64" s="144"/>
      <c r="J64" s="144"/>
      <c r="K64" s="12"/>
      <c r="L64" s="384" t="s">
        <v>62</v>
      </c>
      <c r="M64" s="385"/>
      <c r="N64" s="13" t="s">
        <v>126</v>
      </c>
      <c r="O64" s="170"/>
      <c r="P64" s="176"/>
      <c r="Q64" s="176"/>
      <c r="R64" s="176"/>
      <c r="S64" s="176"/>
      <c r="T64" s="176"/>
      <c r="U64" s="176"/>
      <c r="V64" s="178"/>
    </row>
    <row r="65" spans="1:22" ht="30" customHeight="1" thickBot="1">
      <c r="A65" s="386"/>
      <c r="B65" s="387"/>
      <c r="C65" s="139" t="s">
        <v>127</v>
      </c>
      <c r="D65" s="167"/>
      <c r="E65" s="168"/>
      <c r="F65" s="168"/>
      <c r="G65" s="168"/>
      <c r="H65" s="168"/>
      <c r="I65" s="168"/>
      <c r="J65" s="168"/>
      <c r="K65" s="169"/>
      <c r="L65" s="386"/>
      <c r="M65" s="387"/>
      <c r="N65" s="139" t="s">
        <v>127</v>
      </c>
      <c r="O65" s="145"/>
      <c r="P65" s="146"/>
      <c r="Q65" s="146"/>
      <c r="R65" s="146"/>
      <c r="S65" s="146"/>
      <c r="T65" s="146"/>
      <c r="U65" s="146"/>
      <c r="V65" s="18"/>
    </row>
    <row r="66" spans="1:22" ht="30" customHeight="1">
      <c r="A66" s="381" t="s">
        <v>55</v>
      </c>
      <c r="B66" s="140" t="s">
        <v>46</v>
      </c>
      <c r="C66" s="138" t="s">
        <v>0</v>
      </c>
      <c r="D66" s="170"/>
      <c r="E66" s="171"/>
      <c r="F66" s="171"/>
      <c r="G66" s="171"/>
      <c r="H66" s="171"/>
      <c r="I66" s="171"/>
      <c r="J66" s="171"/>
      <c r="K66" s="172"/>
      <c r="L66" s="381" t="s">
        <v>55</v>
      </c>
      <c r="M66" s="140" t="s">
        <v>46</v>
      </c>
      <c r="N66" s="138" t="s">
        <v>0</v>
      </c>
      <c r="O66" s="126"/>
      <c r="P66" s="147"/>
      <c r="Q66" s="147"/>
      <c r="R66" s="147"/>
      <c r="S66" s="147"/>
      <c r="T66" s="147"/>
      <c r="U66" s="147"/>
      <c r="V66" s="16"/>
    </row>
    <row r="67" spans="1:22" ht="30" customHeight="1" thickBot="1">
      <c r="A67" s="382"/>
      <c r="B67" s="2" t="s">
        <v>94</v>
      </c>
      <c r="C67" s="31" t="s">
        <v>65</v>
      </c>
      <c r="D67" s="167"/>
      <c r="E67" s="168"/>
      <c r="F67" s="168"/>
      <c r="G67" s="168"/>
      <c r="H67" s="168"/>
      <c r="I67" s="168"/>
      <c r="J67" s="168"/>
      <c r="K67" s="169"/>
      <c r="L67" s="382"/>
      <c r="M67" s="2" t="s">
        <v>94</v>
      </c>
      <c r="N67" s="31" t="s">
        <v>65</v>
      </c>
      <c r="O67" s="167"/>
      <c r="P67" s="168"/>
      <c r="Q67" s="168"/>
      <c r="R67" s="168"/>
      <c r="S67" s="168"/>
      <c r="T67" s="168"/>
      <c r="U67" s="168"/>
      <c r="V67" s="169"/>
    </row>
    <row r="68" spans="1:22" ht="30" customHeight="1">
      <c r="A68" s="383" t="s">
        <v>56</v>
      </c>
      <c r="B68" s="11" t="s">
        <v>46</v>
      </c>
      <c r="C68" s="115" t="s">
        <v>19</v>
      </c>
      <c r="D68" s="148"/>
      <c r="E68" s="149"/>
      <c r="F68" s="149"/>
      <c r="G68" s="149"/>
      <c r="H68" s="149"/>
      <c r="I68" s="149"/>
      <c r="J68" s="149"/>
      <c r="K68" s="158" t="s">
        <v>131</v>
      </c>
      <c r="L68" s="383" t="s">
        <v>56</v>
      </c>
      <c r="M68" s="11" t="s">
        <v>46</v>
      </c>
      <c r="N68" s="115" t="s">
        <v>19</v>
      </c>
      <c r="O68" s="164"/>
      <c r="P68" s="165"/>
      <c r="Q68" s="165"/>
      <c r="R68" s="165"/>
      <c r="S68" s="165"/>
      <c r="T68" s="165"/>
      <c r="U68" s="165"/>
      <c r="V68" s="175" t="s">
        <v>131</v>
      </c>
    </row>
    <row r="69" spans="1:22" ht="30" customHeight="1">
      <c r="A69" s="383"/>
      <c r="B69" s="376" t="s">
        <v>94</v>
      </c>
      <c r="C69" s="17" t="s">
        <v>128</v>
      </c>
      <c r="D69" s="150"/>
      <c r="E69" s="151"/>
      <c r="F69" s="151"/>
      <c r="G69" s="151"/>
      <c r="H69" s="151"/>
      <c r="I69" s="151"/>
      <c r="J69" s="151"/>
      <c r="K69" s="159"/>
      <c r="L69" s="383"/>
      <c r="M69" s="376" t="s">
        <v>94</v>
      </c>
      <c r="N69" s="17" t="s">
        <v>128</v>
      </c>
      <c r="O69" s="150"/>
      <c r="P69" s="151"/>
      <c r="Q69" s="151"/>
      <c r="R69" s="151"/>
      <c r="S69" s="151"/>
      <c r="T69" s="151"/>
      <c r="U69" s="151"/>
      <c r="V69" s="159"/>
    </row>
    <row r="70" spans="1:22" ht="30" customHeight="1">
      <c r="A70" s="383"/>
      <c r="B70" s="376"/>
      <c r="C70" s="30" t="s">
        <v>92</v>
      </c>
      <c r="D70" s="173"/>
      <c r="E70" s="174"/>
      <c r="F70" s="174"/>
      <c r="G70" s="174"/>
      <c r="H70" s="174"/>
      <c r="I70" s="174"/>
      <c r="J70" s="174"/>
      <c r="K70" s="166"/>
      <c r="L70" s="383"/>
      <c r="M70" s="376"/>
      <c r="N70" s="30" t="s">
        <v>92</v>
      </c>
      <c r="O70" s="173"/>
      <c r="P70" s="174"/>
      <c r="Q70" s="174"/>
      <c r="R70" s="174"/>
      <c r="S70" s="174"/>
      <c r="T70" s="174"/>
      <c r="U70" s="174"/>
      <c r="V70" s="166"/>
    </row>
    <row r="71" spans="1:22" ht="30" customHeight="1" thickBot="1">
      <c r="A71" s="382"/>
      <c r="B71" s="377"/>
      <c r="C71" s="115" t="s">
        <v>19</v>
      </c>
      <c r="D71" s="164"/>
      <c r="E71" s="165"/>
      <c r="F71" s="165"/>
      <c r="G71" s="165"/>
      <c r="H71" s="165"/>
      <c r="I71" s="165"/>
      <c r="J71" s="165"/>
      <c r="K71" s="166" t="s">
        <v>131</v>
      </c>
      <c r="L71" s="382"/>
      <c r="M71" s="377"/>
      <c r="N71" s="115" t="s">
        <v>19</v>
      </c>
      <c r="O71" s="148"/>
      <c r="P71" s="149"/>
      <c r="Q71" s="149"/>
      <c r="R71" s="149"/>
      <c r="S71" s="149"/>
      <c r="T71" s="149"/>
      <c r="U71" s="149"/>
      <c r="V71" s="160" t="s">
        <v>131</v>
      </c>
    </row>
    <row r="72" spans="1:22" ht="30" customHeight="1" thickBot="1">
      <c r="A72" s="378" t="s">
        <v>129</v>
      </c>
      <c r="B72" s="379"/>
      <c r="C72" s="380"/>
      <c r="D72" s="129"/>
      <c r="E72" s="143"/>
      <c r="F72" s="143"/>
      <c r="G72" s="143"/>
      <c r="H72" s="143"/>
      <c r="I72" s="143"/>
      <c r="J72" s="143"/>
      <c r="K72" s="9"/>
      <c r="L72" s="378" t="s">
        <v>129</v>
      </c>
      <c r="M72" s="379"/>
      <c r="N72" s="380"/>
      <c r="O72" s="129"/>
      <c r="P72" s="143"/>
      <c r="Q72" s="143"/>
      <c r="R72" s="143"/>
      <c r="S72" s="143"/>
      <c r="T72" s="143"/>
      <c r="U72" s="143"/>
      <c r="V72" s="9"/>
    </row>
    <row r="73" spans="1:22" ht="15.75">
      <c r="A73" s="24"/>
      <c r="B73" s="24"/>
      <c r="C73" s="142" t="str">
        <f>$C$16</f>
        <v>★　メールアドレスは必ずご記入ください。</v>
      </c>
      <c r="D73" s="25"/>
      <c r="E73" s="25"/>
      <c r="F73" s="25"/>
      <c r="G73" s="25"/>
      <c r="H73" s="25"/>
      <c r="I73" s="25"/>
      <c r="J73" s="25"/>
      <c r="K73" s="21"/>
      <c r="L73" s="24"/>
      <c r="M73" s="24"/>
      <c r="N73" s="142" t="str">
        <f>$C$16</f>
        <v>★　メールアドレスは必ずご記入ください。</v>
      </c>
      <c r="O73" s="25"/>
      <c r="P73" s="25"/>
      <c r="Q73" s="25"/>
      <c r="R73" s="25"/>
      <c r="S73" s="25"/>
      <c r="T73" s="25"/>
      <c r="U73" s="25"/>
      <c r="V73" s="21"/>
    </row>
    <row r="74" spans="1:22" ht="15.75">
      <c r="A74" s="24"/>
      <c r="B74" s="24"/>
      <c r="C74" s="142" t="str">
        <f>$C$17</f>
        <v>★　8月5・6日に確実に参加できる方を選任してください。</v>
      </c>
      <c r="D74" s="25"/>
      <c r="E74" s="25"/>
      <c r="F74" s="25"/>
      <c r="G74" s="25"/>
      <c r="H74" s="25"/>
      <c r="I74" s="25"/>
      <c r="J74" s="25"/>
      <c r="K74" s="21"/>
      <c r="L74" s="24"/>
      <c r="M74" s="24"/>
      <c r="N74" s="142" t="str">
        <f>$C$17</f>
        <v>★　8月5・6日に確実に参加できる方を選任してください。</v>
      </c>
      <c r="O74" s="25"/>
      <c r="P74" s="25"/>
      <c r="Q74" s="25"/>
      <c r="R74" s="25"/>
      <c r="S74" s="25"/>
      <c r="T74" s="25"/>
      <c r="U74" s="25"/>
      <c r="V74" s="21"/>
    </row>
    <row r="75" spans="3:14" ht="15.75">
      <c r="C75" s="142" t="str">
        <f>$C$18</f>
        <v>※　支会の割当のある係の欄（網掛けのないところ）にご記入ください。</v>
      </c>
      <c r="N75" s="142" t="str">
        <f>$C$18</f>
        <v>※　支会の割当のある係の欄（網掛けのないところ）にご記入ください。</v>
      </c>
    </row>
  </sheetData>
  <sheetProtection/>
  <mergeCells count="104">
    <mergeCell ref="L1:R1"/>
    <mergeCell ref="L2:N2"/>
    <mergeCell ref="P2:Q2"/>
    <mergeCell ref="S2:T2"/>
    <mergeCell ref="L3:N3"/>
    <mergeCell ref="A1:G1"/>
    <mergeCell ref="A15:C15"/>
    <mergeCell ref="A2:C2"/>
    <mergeCell ref="E2:F2"/>
    <mergeCell ref="A3:C3"/>
    <mergeCell ref="A9:A10"/>
    <mergeCell ref="A11:A14"/>
    <mergeCell ref="B12:B14"/>
    <mergeCell ref="A7:B8"/>
    <mergeCell ref="H2:I2"/>
    <mergeCell ref="A5:C5"/>
    <mergeCell ref="A6:C6"/>
    <mergeCell ref="A4:C4"/>
    <mergeCell ref="L11:L14"/>
    <mergeCell ref="M12:M14"/>
    <mergeCell ref="L15:N15"/>
    <mergeCell ref="A20:G20"/>
    <mergeCell ref="L20:R20"/>
    <mergeCell ref="L4:N4"/>
    <mergeCell ref="L5:N5"/>
    <mergeCell ref="L6:N6"/>
    <mergeCell ref="L7:M8"/>
    <mergeCell ref="L9:L10"/>
    <mergeCell ref="A24:C24"/>
    <mergeCell ref="L24:N24"/>
    <mergeCell ref="A25:C25"/>
    <mergeCell ref="L25:N25"/>
    <mergeCell ref="A26:B27"/>
    <mergeCell ref="L26:M27"/>
    <mergeCell ref="S21:T21"/>
    <mergeCell ref="A22:C22"/>
    <mergeCell ref="L22:N22"/>
    <mergeCell ref="A23:C23"/>
    <mergeCell ref="L23:N23"/>
    <mergeCell ref="A21:C21"/>
    <mergeCell ref="E21:F21"/>
    <mergeCell ref="H21:I21"/>
    <mergeCell ref="L21:N21"/>
    <mergeCell ref="P21:Q21"/>
    <mergeCell ref="M31:M33"/>
    <mergeCell ref="A34:C34"/>
    <mergeCell ref="L34:N34"/>
    <mergeCell ref="A39:G39"/>
    <mergeCell ref="L39:R39"/>
    <mergeCell ref="A28:A29"/>
    <mergeCell ref="L28:L29"/>
    <mergeCell ref="A30:A33"/>
    <mergeCell ref="L30:L33"/>
    <mergeCell ref="B31:B33"/>
    <mergeCell ref="A43:C43"/>
    <mergeCell ref="L43:N43"/>
    <mergeCell ref="A44:C44"/>
    <mergeCell ref="L44:N44"/>
    <mergeCell ref="A45:B46"/>
    <mergeCell ref="L45:M46"/>
    <mergeCell ref="S40:T40"/>
    <mergeCell ref="A41:C41"/>
    <mergeCell ref="L41:N41"/>
    <mergeCell ref="A42:C42"/>
    <mergeCell ref="L42:N42"/>
    <mergeCell ref="A40:C40"/>
    <mergeCell ref="E40:F40"/>
    <mergeCell ref="H40:I40"/>
    <mergeCell ref="L40:N40"/>
    <mergeCell ref="P40:Q40"/>
    <mergeCell ref="M50:M52"/>
    <mergeCell ref="A53:C53"/>
    <mergeCell ref="L53:N53"/>
    <mergeCell ref="A58:G58"/>
    <mergeCell ref="L58:R58"/>
    <mergeCell ref="A47:A48"/>
    <mergeCell ref="L47:L48"/>
    <mergeCell ref="A49:A52"/>
    <mergeCell ref="L49:L52"/>
    <mergeCell ref="B50:B52"/>
    <mergeCell ref="S59:T59"/>
    <mergeCell ref="A60:C60"/>
    <mergeCell ref="L60:N60"/>
    <mergeCell ref="A61:C61"/>
    <mergeCell ref="L61:N61"/>
    <mergeCell ref="A59:C59"/>
    <mergeCell ref="E59:F59"/>
    <mergeCell ref="H59:I59"/>
    <mergeCell ref="L59:N59"/>
    <mergeCell ref="P59:Q59"/>
    <mergeCell ref="M69:M71"/>
    <mergeCell ref="A72:C72"/>
    <mergeCell ref="L72:N72"/>
    <mergeCell ref="A66:A67"/>
    <mergeCell ref="L66:L67"/>
    <mergeCell ref="A68:A71"/>
    <mergeCell ref="L68:L71"/>
    <mergeCell ref="B69:B71"/>
    <mergeCell ref="A62:C62"/>
    <mergeCell ref="L62:N62"/>
    <mergeCell ref="A63:C63"/>
    <mergeCell ref="L63:N63"/>
    <mergeCell ref="A64:B65"/>
    <mergeCell ref="L64:M65"/>
  </mergeCells>
  <printOptions/>
  <pageMargins left="0.7086614173228347" right="0.7086614173228347" top="0.7480314960629921" bottom="0.7480314960629921" header="0.31496062992125984" footer="0.31496062992125984"/>
  <pageSetup fitToHeight="4" fitToWidth="2" horizontalDpi="300" verticalDpi="300" orientation="landscape" paperSize="9" scale="85" r:id="rId1"/>
  <rowBreaks count="3" manualBreakCount="3">
    <brk id="19" max="21" man="1"/>
    <brk id="38" max="21" man="1"/>
    <brk id="57" max="21" man="1"/>
  </rowBreaks>
  <colBreaks count="1" manualBreakCount="1">
    <brk id="11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view="pageBreakPreview" zoomScale="90" zoomScaleSheetLayoutView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11" sqref="D11"/>
    </sheetView>
  </sheetViews>
  <sheetFormatPr defaultColWidth="8.7109375" defaultRowHeight="15"/>
  <cols>
    <col min="1" max="1" width="2.8515625" style="1" customWidth="1"/>
    <col min="2" max="2" width="6.7109375" style="1" bestFit="1" customWidth="1"/>
    <col min="3" max="3" width="9.00390625" style="1" customWidth="1"/>
    <col min="4" max="4" width="9.140625" style="2" customWidth="1"/>
    <col min="5" max="5" width="9.00390625" style="2" customWidth="1"/>
    <col min="6" max="6" width="14.8515625" style="2" customWidth="1"/>
    <col min="7" max="8" width="9.00390625" style="2" customWidth="1"/>
    <col min="9" max="9" width="14.8515625" style="2" customWidth="1"/>
    <col min="10" max="10" width="14.8515625" style="103" customWidth="1"/>
    <col min="11" max="11" width="15.00390625" style="2" customWidth="1"/>
    <col min="12" max="12" width="6.57421875" style="2" customWidth="1"/>
    <col min="13" max="13" width="12.421875" style="4" customWidth="1"/>
    <col min="14" max="14" width="5.00390625" style="103" customWidth="1"/>
    <col min="15" max="15" width="8.28125" style="103" customWidth="1"/>
    <col min="16" max="16" width="8.7109375" style="1" customWidth="1"/>
    <col min="17" max="17" width="3.140625" style="1" bestFit="1" customWidth="1"/>
    <col min="18" max="18" width="9.140625" style="1" bestFit="1" customWidth="1"/>
    <col min="19" max="19" width="3.140625" style="1" bestFit="1" customWidth="1"/>
    <col min="20" max="20" width="16.140625" style="1" bestFit="1" customWidth="1"/>
    <col min="21" max="21" width="16.8515625" style="1" bestFit="1" customWidth="1"/>
    <col min="22" max="22" width="6.140625" style="1" bestFit="1" customWidth="1"/>
    <col min="23" max="16384" width="8.7109375" style="1" customWidth="1"/>
  </cols>
  <sheetData>
    <row r="1" spans="2:13" ht="21" thickBot="1">
      <c r="B1" s="19" t="s">
        <v>63</v>
      </c>
      <c r="C1" s="19"/>
      <c r="D1" s="19"/>
      <c r="E1" s="19"/>
      <c r="F1" s="19"/>
      <c r="G1" s="19"/>
      <c r="H1" s="19"/>
      <c r="I1" s="19"/>
      <c r="J1" s="179"/>
      <c r="K1" s="19"/>
      <c r="L1" s="34"/>
      <c r="M1" s="22"/>
    </row>
    <row r="2" spans="2:16" ht="21" customHeight="1">
      <c r="B2" s="406" t="s">
        <v>0</v>
      </c>
      <c r="C2" s="407"/>
      <c r="D2" s="408">
        <v>1</v>
      </c>
      <c r="E2" s="409"/>
      <c r="F2" s="42">
        <v>2</v>
      </c>
      <c r="G2" s="410">
        <v>3</v>
      </c>
      <c r="H2" s="409"/>
      <c r="I2" s="43">
        <v>4</v>
      </c>
      <c r="J2" s="180">
        <v>5</v>
      </c>
      <c r="K2" s="29">
        <v>6</v>
      </c>
      <c r="L2" s="395" t="s">
        <v>95</v>
      </c>
      <c r="M2" s="397" t="s">
        <v>14</v>
      </c>
      <c r="N2" s="399" t="s">
        <v>98</v>
      </c>
      <c r="O2" s="400"/>
      <c r="P2" s="135"/>
    </row>
    <row r="3" spans="2:16" ht="21" customHeight="1" thickBot="1">
      <c r="B3" s="405"/>
      <c r="C3" s="396"/>
      <c r="D3" s="403" t="str">
        <f>VLOOKUP(D2,$S$12:$V$19,2,FALSE)</f>
        <v>学習指導A</v>
      </c>
      <c r="E3" s="387"/>
      <c r="F3" s="44" t="str">
        <f>VLOOKUP(F$2,$S$12:$V$19,2,FALSE)</f>
        <v>学習指導B</v>
      </c>
      <c r="G3" s="404" t="str">
        <f>VLOOKUP(G2,$S$12:$V$19,2,FALSE)</f>
        <v>道徳挙育</v>
      </c>
      <c r="H3" s="387"/>
      <c r="I3" s="44" t="str">
        <f>VLOOKUP(I2,$S$12:$V$19,2,FALSE)</f>
        <v>健康教育</v>
      </c>
      <c r="J3" s="116" t="str">
        <f>VLOOKUP(J2,$S$12:$V$19,2,FALSE)</f>
        <v>学校マネジメント</v>
      </c>
      <c r="K3" s="45" t="str">
        <f>VLOOKUP(K2,$S$12:$V$19,2,FALSE)</f>
        <v>特別支援教育</v>
      </c>
      <c r="L3" s="396"/>
      <c r="M3" s="398"/>
      <c r="N3" s="401"/>
      <c r="O3" s="402"/>
      <c r="P3" s="135"/>
    </row>
    <row r="4" spans="2:16" ht="21" customHeight="1">
      <c r="B4" s="411" t="s">
        <v>43</v>
      </c>
      <c r="C4" s="412"/>
      <c r="D4" s="117">
        <v>2</v>
      </c>
      <c r="E4" s="86">
        <v>5</v>
      </c>
      <c r="F4" s="86">
        <v>7</v>
      </c>
      <c r="G4" s="85">
        <v>4</v>
      </c>
      <c r="H4" s="86">
        <v>8</v>
      </c>
      <c r="I4" s="87">
        <v>6</v>
      </c>
      <c r="J4" s="181">
        <v>1</v>
      </c>
      <c r="K4" s="46">
        <v>3</v>
      </c>
      <c r="L4" s="88"/>
      <c r="M4" s="89"/>
      <c r="N4" s="108"/>
      <c r="O4" s="104"/>
      <c r="P4" s="135"/>
    </row>
    <row r="5" spans="2:16" ht="21" customHeight="1">
      <c r="B5" s="413" t="s">
        <v>1</v>
      </c>
      <c r="C5" s="414"/>
      <c r="D5" s="118" t="str">
        <f aca="true" t="shared" si="0" ref="D5:K5">VLOOKUP(D$4,$Q$12:$R$20,2,FALSE)</f>
        <v>南那珂</v>
      </c>
      <c r="E5" s="93" t="str">
        <f t="shared" si="0"/>
        <v>西都児湯</v>
      </c>
      <c r="F5" s="94" t="str">
        <f t="shared" si="0"/>
        <v>延岡</v>
      </c>
      <c r="G5" s="92" t="str">
        <f t="shared" si="0"/>
        <v>西諸</v>
      </c>
      <c r="H5" s="94" t="str">
        <f t="shared" si="0"/>
        <v>西臼杵</v>
      </c>
      <c r="I5" s="48" t="str">
        <f t="shared" si="0"/>
        <v>日向</v>
      </c>
      <c r="J5" s="182" t="str">
        <f t="shared" si="0"/>
        <v>宮崎</v>
      </c>
      <c r="K5" s="95" t="str">
        <f t="shared" si="0"/>
        <v>都北</v>
      </c>
      <c r="L5" s="96"/>
      <c r="M5" s="15"/>
      <c r="N5" s="109"/>
      <c r="O5" s="105"/>
      <c r="P5" s="135"/>
    </row>
    <row r="6" spans="2:16" ht="21" customHeight="1">
      <c r="B6" s="413" t="s">
        <v>6</v>
      </c>
      <c r="C6" s="414"/>
      <c r="D6" s="415" t="str">
        <f>VLOOKUP(D$2,$S$12:$V$19,3,FALSE)</f>
        <v>４F・天蘭</v>
      </c>
      <c r="E6" s="416"/>
      <c r="F6" s="97" t="str">
        <f>VLOOKUP(F$2,$S$12:$V$19,3,FALSE)</f>
        <v>４F・天玉</v>
      </c>
      <c r="G6" s="417" t="str">
        <f>VLOOKUP(G$2,$S$12:$V$19,3,FALSE)</f>
        <v>4F･天樹</v>
      </c>
      <c r="H6" s="416"/>
      <c r="I6" s="97" t="str">
        <f>VLOOKUP(I$2,$S$12:$V$19,3,FALSE)</f>
        <v>4F･天葉</v>
      </c>
      <c r="J6" s="183" t="str">
        <f>VLOOKUP(J$2,$S$12:$V$19,3,FALSE)</f>
        <v>３F・海峰</v>
      </c>
      <c r="K6" s="17" t="str">
        <f>VLOOKUP(K$2,$S$12:$V$19,3,FALSE)</f>
        <v>３F・瑞洋</v>
      </c>
      <c r="L6" s="98"/>
      <c r="M6" s="15"/>
      <c r="N6" s="109"/>
      <c r="O6" s="105"/>
      <c r="P6" s="135"/>
    </row>
    <row r="7" spans="1:16" ht="21" customHeight="1" thickBot="1">
      <c r="A7" s="119"/>
      <c r="B7" s="405" t="s">
        <v>96</v>
      </c>
      <c r="C7" s="396"/>
      <c r="D7" s="403" t="str">
        <f>VLOOKUP(D$2,$S$12:$V$19,4,FALSE)&amp;"／105"</f>
        <v>70／105</v>
      </c>
      <c r="E7" s="387"/>
      <c r="F7" s="44" t="str">
        <f>VLOOKUP(F$2,$S$12:$V$19,4,FALSE)&amp;"／105"</f>
        <v>105／105</v>
      </c>
      <c r="G7" s="404" t="str">
        <f>VLOOKUP(G$2,$S$12:$V$19,4,FALSE)&amp;"／105"</f>
        <v>105／105</v>
      </c>
      <c r="H7" s="387"/>
      <c r="I7" s="90" t="str">
        <f>VLOOKUP(I$2,$S$12:$V$19,4,FALSE)&amp;"／105"</f>
        <v>70／105</v>
      </c>
      <c r="J7" s="184" t="str">
        <f>VLOOKUP(J$2,$S$12:$V$19,4,FALSE)&amp;"／90"</f>
        <v>90／90</v>
      </c>
      <c r="K7" s="45" t="str">
        <f>VLOOKUP(K$2,$S$12:$V$19,4,FALSE)&amp;"／90"</f>
        <v>60／90</v>
      </c>
      <c r="L7" s="91"/>
      <c r="M7" s="10"/>
      <c r="N7" s="107"/>
      <c r="O7" s="106"/>
      <c r="P7" s="135"/>
    </row>
    <row r="8" spans="1:16" ht="21" customHeight="1" thickBot="1">
      <c r="A8" s="119"/>
      <c r="B8" s="418" t="s">
        <v>3</v>
      </c>
      <c r="C8" s="419"/>
      <c r="D8" s="199" t="str">
        <f>'支会記入用紙'!D24&amp;"("&amp;'支会記入用紙'!F24&amp;")"</f>
        <v>()</v>
      </c>
      <c r="E8" s="201" t="str">
        <f>'支会記入用紙'!O5&amp;"("&amp;'支会記入用紙'!Q5&amp;")"</f>
        <v>()</v>
      </c>
      <c r="F8" s="202" t="str">
        <f>'支会記入用紙'!O43&amp;"("&amp;'支会記入用紙'!Q43&amp;")"</f>
        <v>()</v>
      </c>
      <c r="G8" s="185" t="str">
        <f>'支会記入用紙'!D62&amp;"("&amp;'支会記入用紙'!F62&amp;")"</f>
        <v>()</v>
      </c>
      <c r="H8" s="201" t="str">
        <f>'支会記入用紙'!O62&amp;"("&amp;'支会記入用紙'!Q62&amp;")"</f>
        <v>()</v>
      </c>
      <c r="I8" s="203" t="str">
        <f>'支会記入用紙'!O24&amp;"("&amp;'支会記入用紙'!Q24&amp;")"</f>
        <v>()</v>
      </c>
      <c r="J8" s="185" t="str">
        <f>'支会記入用紙'!D5&amp;"("&amp;'支会記入用紙'!F5&amp;")"</f>
        <v>()</v>
      </c>
      <c r="K8" s="200" t="str">
        <f>'支会記入用紙'!D43&amp;"("&amp;'支会記入用紙'!F43&amp;")"</f>
        <v>()</v>
      </c>
      <c r="L8" s="123">
        <v>8</v>
      </c>
      <c r="M8" s="124" t="s">
        <v>53</v>
      </c>
      <c r="N8" s="381">
        <v>2</v>
      </c>
      <c r="O8" s="420" t="s">
        <v>110</v>
      </c>
      <c r="P8" s="135"/>
    </row>
    <row r="9" spans="1:16" ht="21" customHeight="1" thickBot="1">
      <c r="A9" s="422" t="s">
        <v>55</v>
      </c>
      <c r="B9" s="425" t="s">
        <v>109</v>
      </c>
      <c r="C9" s="426"/>
      <c r="D9" s="427" t="s">
        <v>97</v>
      </c>
      <c r="E9" s="428"/>
      <c r="F9" s="428"/>
      <c r="G9" s="428"/>
      <c r="H9" s="428"/>
      <c r="I9" s="429"/>
      <c r="J9" s="186" t="s">
        <v>68</v>
      </c>
      <c r="K9" s="120" t="s">
        <v>67</v>
      </c>
      <c r="L9" s="121"/>
      <c r="M9" s="122"/>
      <c r="N9" s="383"/>
      <c r="O9" s="421"/>
      <c r="P9" s="135"/>
    </row>
    <row r="10" spans="1:22" ht="21" customHeight="1" thickBot="1">
      <c r="A10" s="423"/>
      <c r="B10" s="430" t="s">
        <v>4</v>
      </c>
      <c r="C10" s="431"/>
      <c r="D10" s="432" t="s">
        <v>49</v>
      </c>
      <c r="E10" s="433"/>
      <c r="F10" s="433"/>
      <c r="G10" s="433"/>
      <c r="H10" s="433"/>
      <c r="I10" s="433"/>
      <c r="J10" s="433"/>
      <c r="K10" s="434"/>
      <c r="L10" s="49"/>
      <c r="M10" s="50"/>
      <c r="N10" s="382"/>
      <c r="O10" s="421"/>
      <c r="P10" s="135"/>
      <c r="R10" s="1" t="s">
        <v>35</v>
      </c>
      <c r="T10" s="1" t="s">
        <v>0</v>
      </c>
      <c r="U10" s="1" t="s">
        <v>6</v>
      </c>
      <c r="V10" s="1" t="s">
        <v>2</v>
      </c>
    </row>
    <row r="11" spans="1:16" ht="21" customHeight="1" thickBot="1">
      <c r="A11" s="423"/>
      <c r="B11" s="435" t="s">
        <v>5</v>
      </c>
      <c r="C11" s="436"/>
      <c r="D11" s="204" t="str">
        <f>'支会記入用紙'!D25&amp;"("&amp;'支会記入用紙'!F25&amp;")"</f>
        <v>()</v>
      </c>
      <c r="E11" s="206"/>
      <c r="F11" s="205" t="str">
        <f>'支会記入用紙'!O44&amp;"("&amp;'支会記入用紙'!Q44&amp;")"</f>
        <v>()</v>
      </c>
      <c r="G11" s="204" t="str">
        <f>'支会記入用紙'!D63&amp;"("&amp;'支会記入用紙'!F63&amp;")"</f>
        <v>()</v>
      </c>
      <c r="H11" s="206"/>
      <c r="I11" s="204" t="str">
        <f>'支会記入用紙'!O25&amp;"("&amp;'支会記入用紙'!Q25&amp;")"</f>
        <v>()</v>
      </c>
      <c r="J11" s="186" t="str">
        <f>'支会記入用紙'!D6&amp;"("&amp;'支会記入用紙'!F6&amp;")"</f>
        <v>()</v>
      </c>
      <c r="K11" s="207" t="str">
        <f>'支会記入用紙'!D44&amp;"("&amp;'支会記入用紙'!F44&amp;")"</f>
        <v>()</v>
      </c>
      <c r="L11" s="51">
        <f aca="true" t="shared" si="1" ref="L11:L16">SUM(D11:K11)</f>
        <v>0</v>
      </c>
      <c r="M11" s="52" t="s">
        <v>71</v>
      </c>
      <c r="N11" s="129">
        <v>2</v>
      </c>
      <c r="O11" s="421"/>
      <c r="P11" s="135"/>
    </row>
    <row r="12" spans="1:22" ht="21" customHeight="1">
      <c r="A12" s="423"/>
      <c r="B12" s="437" t="s">
        <v>62</v>
      </c>
      <c r="C12" s="56" t="s">
        <v>120</v>
      </c>
      <c r="D12" s="208" t="str">
        <f>'支会記入用紙'!D26&amp;"("&amp;'支会記入用紙'!F26&amp;")"</f>
        <v>()</v>
      </c>
      <c r="E12" s="209"/>
      <c r="F12" s="209" t="str">
        <f>'支会記入用紙'!O45&amp;"("&amp;'支会記入用紙'!Q45&amp;")"</f>
        <v>()</v>
      </c>
      <c r="G12" s="210" t="str">
        <f>'支会記入用紙'!D64&amp;"("&amp;'支会記入用紙'!F64&amp;")"</f>
        <v>()</v>
      </c>
      <c r="H12" s="209"/>
      <c r="I12" s="211" t="str">
        <f>'支会記入用紙'!O26&amp;"("&amp;'支会記入用紙'!Q26&amp;")"</f>
        <v>()</v>
      </c>
      <c r="J12" s="187" t="str">
        <f>'支会記入用紙'!D7&amp;"("&amp;'支会記入用紙'!F7&amp;")"</f>
        <v>()</v>
      </c>
      <c r="K12" s="212" t="str">
        <f>'支会記入用紙'!D45&amp;"("&amp;'支会記入用紙'!F45&amp;")"</f>
        <v>()</v>
      </c>
      <c r="L12" s="57">
        <f t="shared" si="1"/>
        <v>0</v>
      </c>
      <c r="M12" s="58"/>
      <c r="N12" s="450">
        <v>2</v>
      </c>
      <c r="O12" s="420" t="s">
        <v>119</v>
      </c>
      <c r="P12" s="136" t="s">
        <v>64</v>
      </c>
      <c r="Q12" s="1">
        <v>1</v>
      </c>
      <c r="R12" s="1" t="s">
        <v>10</v>
      </c>
      <c r="S12" s="1">
        <v>1</v>
      </c>
      <c r="T12" s="1" t="s">
        <v>36</v>
      </c>
      <c r="U12" s="1" t="s">
        <v>24</v>
      </c>
      <c r="V12" s="1">
        <v>70</v>
      </c>
    </row>
    <row r="13" spans="1:22" ht="21" customHeight="1" thickBot="1">
      <c r="A13" s="423"/>
      <c r="B13" s="438"/>
      <c r="C13" s="59" t="s">
        <v>121</v>
      </c>
      <c r="D13" s="213"/>
      <c r="E13" s="214" t="str">
        <f>'支会記入用紙'!O8&amp;"("&amp;'支会記入用紙'!Q8&amp;")"</f>
        <v>()</v>
      </c>
      <c r="F13" s="215" t="str">
        <f>'支会記入用紙'!O46&amp;"("&amp;'支会記入用紙'!Q46&amp;")"</f>
        <v>()</v>
      </c>
      <c r="G13" s="216"/>
      <c r="H13" s="215" t="str">
        <f>'支会記入用紙'!O65&amp;"("&amp;'支会記入用紙'!Q65&amp;")"</f>
        <v>()</v>
      </c>
      <c r="I13" s="217" t="str">
        <f>'支会記入用紙'!O27&amp;"("&amp;'支会記入用紙'!Q27&amp;")"</f>
        <v>()</v>
      </c>
      <c r="J13" s="188" t="str">
        <f>'支会記入用紙'!D8&amp;"("&amp;'支会記入用紙'!F8&amp;")"</f>
        <v>()</v>
      </c>
      <c r="K13" s="218" t="str">
        <f>'支会記入用紙'!D46&amp;"("&amp;'支会記入用紙'!F46&amp;")"</f>
        <v>()</v>
      </c>
      <c r="L13" s="60">
        <f t="shared" si="1"/>
        <v>0</v>
      </c>
      <c r="M13" s="61"/>
      <c r="N13" s="456"/>
      <c r="O13" s="457"/>
      <c r="P13" s="135"/>
      <c r="Q13" s="1">
        <v>2</v>
      </c>
      <c r="R13" s="1" t="s">
        <v>12</v>
      </c>
      <c r="S13" s="1">
        <v>2</v>
      </c>
      <c r="T13" s="1" t="s">
        <v>37</v>
      </c>
      <c r="U13" s="1" t="s">
        <v>25</v>
      </c>
      <c r="V13" s="1">
        <v>105</v>
      </c>
    </row>
    <row r="14" spans="1:22" ht="21" customHeight="1">
      <c r="A14" s="423"/>
      <c r="B14" s="458" t="s">
        <v>46</v>
      </c>
      <c r="C14" s="62" t="s">
        <v>90</v>
      </c>
      <c r="D14" s="219"/>
      <c r="E14" s="220"/>
      <c r="F14" s="221"/>
      <c r="G14" s="222"/>
      <c r="H14" s="221"/>
      <c r="I14" s="223"/>
      <c r="J14" s="189"/>
      <c r="K14" s="224"/>
      <c r="L14" s="53">
        <f t="shared" si="1"/>
        <v>0</v>
      </c>
      <c r="M14" s="63"/>
      <c r="N14" s="126">
        <v>2</v>
      </c>
      <c r="O14" s="460" t="s">
        <v>111</v>
      </c>
      <c r="P14" s="136" t="s">
        <v>64</v>
      </c>
      <c r="Q14" s="1">
        <v>3</v>
      </c>
      <c r="R14" s="1" t="s">
        <v>33</v>
      </c>
      <c r="S14" s="1">
        <v>3</v>
      </c>
      <c r="T14" s="1" t="s">
        <v>38</v>
      </c>
      <c r="U14" s="1" t="s">
        <v>69</v>
      </c>
      <c r="V14" s="1">
        <v>105</v>
      </c>
    </row>
    <row r="15" spans="1:22" ht="21" customHeight="1" thickBot="1">
      <c r="A15" s="423"/>
      <c r="B15" s="459"/>
      <c r="C15" s="81" t="s">
        <v>0</v>
      </c>
      <c r="D15" s="225"/>
      <c r="E15" s="226" t="str">
        <f>'支会記入用紙'!O9&amp;"("&amp;'支会記入用紙'!Q9&amp;")"</f>
        <v>()</v>
      </c>
      <c r="F15" s="227" t="str">
        <f>'支会記入用紙'!O47&amp;"("&amp;'支会記入用紙'!Q47&amp;")"</f>
        <v>()</v>
      </c>
      <c r="G15" s="228"/>
      <c r="H15" s="229" t="str">
        <f>'支会記入用紙'!O66&amp;"("&amp;'支会記入用紙'!Q66&amp;")"</f>
        <v>()</v>
      </c>
      <c r="I15" s="230" t="str">
        <f>'支会記入用紙'!O28&amp;"("&amp;'支会記入用紙'!Q28&amp;")"</f>
        <v>()</v>
      </c>
      <c r="J15" s="190" t="str">
        <f>'支会記入用紙'!D9&amp;"("&amp;'支会記入用紙'!F9&amp;")"</f>
        <v>()</v>
      </c>
      <c r="K15" s="231" t="str">
        <f>'支会記入用紙'!D47&amp;"("&amp;'支会記入用紙'!F47&amp;")"</f>
        <v>()</v>
      </c>
      <c r="L15" s="54">
        <f t="shared" si="1"/>
        <v>0</v>
      </c>
      <c r="M15" s="55"/>
      <c r="N15" s="127"/>
      <c r="O15" s="461"/>
      <c r="P15" s="135"/>
      <c r="Q15" s="1">
        <v>4</v>
      </c>
      <c r="R15" s="1" t="s">
        <v>9</v>
      </c>
      <c r="S15" s="1">
        <v>4</v>
      </c>
      <c r="T15" s="1" t="s">
        <v>39</v>
      </c>
      <c r="U15" s="1" t="s">
        <v>70</v>
      </c>
      <c r="V15" s="1">
        <v>70</v>
      </c>
    </row>
    <row r="16" spans="1:22" ht="21" customHeight="1" thickBot="1">
      <c r="A16" s="424"/>
      <c r="B16" s="64" t="s">
        <v>94</v>
      </c>
      <c r="C16" s="65" t="s">
        <v>65</v>
      </c>
      <c r="D16" s="261"/>
      <c r="E16" s="263"/>
      <c r="F16" s="232"/>
      <c r="G16" s="262"/>
      <c r="H16" s="265"/>
      <c r="I16" s="191"/>
      <c r="J16" s="191" t="str">
        <f>'支会記入用紙'!D10&amp;"("&amp;'支会記入用紙'!F10&amp;")"</f>
        <v>()</v>
      </c>
      <c r="K16" s="233" t="str">
        <f>'支会記入用紙'!D48&amp;"("&amp;'支会記入用紙'!F48&amp;")"</f>
        <v>()</v>
      </c>
      <c r="L16" s="66">
        <f t="shared" si="1"/>
        <v>0</v>
      </c>
      <c r="M16" s="67"/>
      <c r="N16" s="128">
        <v>2</v>
      </c>
      <c r="O16" s="461"/>
      <c r="P16" s="136" t="s">
        <v>64</v>
      </c>
      <c r="Q16" s="1">
        <v>5</v>
      </c>
      <c r="R16" s="1" t="s">
        <v>34</v>
      </c>
      <c r="S16" s="1">
        <v>5</v>
      </c>
      <c r="T16" s="1" t="s">
        <v>40</v>
      </c>
      <c r="U16" s="1" t="s">
        <v>11</v>
      </c>
      <c r="V16" s="1">
        <v>90</v>
      </c>
    </row>
    <row r="17" spans="1:18" ht="21" customHeight="1">
      <c r="A17" s="422" t="s">
        <v>56</v>
      </c>
      <c r="B17" s="439" t="s">
        <v>46</v>
      </c>
      <c r="C17" s="62" t="s">
        <v>90</v>
      </c>
      <c r="D17" s="234"/>
      <c r="E17" s="235"/>
      <c r="F17" s="236"/>
      <c r="G17" s="234"/>
      <c r="H17" s="266"/>
      <c r="I17" s="189"/>
      <c r="J17" s="189"/>
      <c r="K17" s="237"/>
      <c r="L17" s="75"/>
      <c r="M17" s="76"/>
      <c r="N17" s="442">
        <v>2</v>
      </c>
      <c r="O17" s="461"/>
      <c r="P17" s="136" t="s">
        <v>64</v>
      </c>
      <c r="Q17" s="1">
        <v>8</v>
      </c>
      <c r="R17" s="1" t="s">
        <v>13</v>
      </c>
    </row>
    <row r="18" spans="1:16" ht="21" customHeight="1">
      <c r="A18" s="423"/>
      <c r="B18" s="440"/>
      <c r="C18" s="83" t="s">
        <v>91</v>
      </c>
      <c r="D18" s="238"/>
      <c r="E18" s="239"/>
      <c r="F18" s="240"/>
      <c r="G18" s="238"/>
      <c r="H18" s="241"/>
      <c r="I18" s="192"/>
      <c r="J18" s="192"/>
      <c r="K18" s="242"/>
      <c r="L18" s="77"/>
      <c r="M18" s="78"/>
      <c r="N18" s="443"/>
      <c r="O18" s="461"/>
      <c r="P18" s="136"/>
    </row>
    <row r="19" spans="1:22" ht="21" customHeight="1" thickBot="1">
      <c r="A19" s="423"/>
      <c r="B19" s="441"/>
      <c r="C19" s="82" t="s">
        <v>112</v>
      </c>
      <c r="D19" s="243" t="str">
        <f>'支会記入用紙'!D30&amp;"("&amp;'支会記入用紙'!F30&amp;")"</f>
        <v>()</v>
      </c>
      <c r="E19" s="244"/>
      <c r="F19" s="245" t="str">
        <f>'支会記入用紙'!O49&amp;"("&amp;'支会記入用紙'!Q49&amp;")"</f>
        <v>()</v>
      </c>
      <c r="G19" s="243" t="str">
        <f>'支会記入用紙'!D68&amp;"("&amp;'支会記入用紙'!F68&amp;")"</f>
        <v>()</v>
      </c>
      <c r="H19" s="246"/>
      <c r="I19" s="193"/>
      <c r="J19" s="193" t="str">
        <f>'支会記入用紙'!D11&amp;"("&amp;'支会記入用紙'!F11&amp;")"</f>
        <v>()</v>
      </c>
      <c r="K19" s="247"/>
      <c r="L19" s="79">
        <f>SUM(D19:K19)</f>
        <v>0</v>
      </c>
      <c r="M19" s="80" t="s">
        <v>108</v>
      </c>
      <c r="N19" s="444"/>
      <c r="O19" s="461"/>
      <c r="P19" s="135"/>
      <c r="Q19" s="1">
        <v>6</v>
      </c>
      <c r="R19" s="1" t="s">
        <v>8</v>
      </c>
      <c r="S19" s="1">
        <v>6</v>
      </c>
      <c r="T19" s="1" t="s">
        <v>41</v>
      </c>
      <c r="U19" s="1" t="s">
        <v>42</v>
      </c>
      <c r="V19" s="1">
        <v>60</v>
      </c>
    </row>
    <row r="20" spans="1:18" ht="21" customHeight="1">
      <c r="A20" s="423"/>
      <c r="B20" s="445" t="s">
        <v>94</v>
      </c>
      <c r="C20" s="68" t="s">
        <v>65</v>
      </c>
      <c r="D20" s="195" t="str">
        <f>'支会記入用紙'!D31&amp;"("&amp;'支会記入用紙'!F31&amp;")"</f>
        <v>()</v>
      </c>
      <c r="E20" s="248" t="str">
        <f>'支会記入用紙'!O12&amp;"("&amp;'支会記入用紙'!Q12&amp;")"</f>
        <v>()</v>
      </c>
      <c r="F20" s="264"/>
      <c r="G20" s="195" t="str">
        <f>'支会記入用紙'!D69&amp;"("&amp;'支会記入用紙'!F69&amp;")"</f>
        <v>()</v>
      </c>
      <c r="H20" s="249" t="str">
        <f>'支会記入用紙'!O69&amp;"("&amp;'支会記入用紙'!Q69&amp;")"</f>
        <v>()</v>
      </c>
      <c r="I20" s="250"/>
      <c r="J20" s="194"/>
      <c r="K20" s="251"/>
      <c r="L20" s="69">
        <f>SUM(D20:K20)</f>
        <v>0</v>
      </c>
      <c r="M20" s="448" t="s">
        <v>114</v>
      </c>
      <c r="N20" s="450">
        <v>2</v>
      </c>
      <c r="O20" s="461"/>
      <c r="Q20" s="1">
        <v>7</v>
      </c>
      <c r="R20" s="1" t="s">
        <v>7</v>
      </c>
    </row>
    <row r="21" spans="1:16" ht="21" customHeight="1">
      <c r="A21" s="423"/>
      <c r="B21" s="446"/>
      <c r="C21" s="70" t="s">
        <v>93</v>
      </c>
      <c r="D21" s="195"/>
      <c r="E21" s="248"/>
      <c r="F21" s="249" t="str">
        <f>'支会記入用紙'!O51&amp;"("&amp;'支会記入用紙'!Q51&amp;")"</f>
        <v>()</v>
      </c>
      <c r="G21" s="195"/>
      <c r="H21" s="249"/>
      <c r="I21" s="250" t="str">
        <f>'支会記入用紙'!O32&amp;"("&amp;'支会記入用紙'!Q32&amp;")"</f>
        <v>()</v>
      </c>
      <c r="J21" s="195" t="str">
        <f>'支会記入用紙'!D13&amp;"("&amp;'支会記入用紙'!F13&amp;")"</f>
        <v>()</v>
      </c>
      <c r="K21" s="251" t="str">
        <f>'支会記入用紙'!D51&amp;"("&amp;'支会記入用紙'!F51&amp;")"</f>
        <v>()</v>
      </c>
      <c r="L21" s="71">
        <f>SUM(D21:K21)</f>
        <v>0</v>
      </c>
      <c r="M21" s="449"/>
      <c r="N21" s="451"/>
      <c r="O21" s="461"/>
      <c r="P21" s="33"/>
    </row>
    <row r="22" spans="1:15" ht="21" customHeight="1" thickBot="1">
      <c r="A22" s="424"/>
      <c r="B22" s="447"/>
      <c r="C22" s="72" t="s">
        <v>112</v>
      </c>
      <c r="D22" s="196"/>
      <c r="E22" s="252" t="str">
        <f>'支会記入用紙'!O14&amp;"("&amp;'支会記入用紙'!Q14&amp;")"</f>
        <v>()</v>
      </c>
      <c r="F22" s="253"/>
      <c r="G22" s="196"/>
      <c r="H22" s="253" t="str">
        <f>'支会記入用紙'!O71&amp;"("&amp;'支会記入用紙'!Q71&amp;")"</f>
        <v>()</v>
      </c>
      <c r="I22" s="254" t="str">
        <f>'支会記入用紙'!O33&amp;"("&amp;'支会記入用紙'!Q33&amp;")"</f>
        <v>()</v>
      </c>
      <c r="J22" s="196"/>
      <c r="K22" s="255" t="str">
        <f>'支会記入用紙'!D52&amp;"("&amp;'支会記入用紙'!F52&amp;")"</f>
        <v>()</v>
      </c>
      <c r="L22" s="73">
        <f>SUM(D22:K22)</f>
        <v>0</v>
      </c>
      <c r="M22" s="74" t="s">
        <v>53</v>
      </c>
      <c r="N22" s="125"/>
      <c r="O22" s="462"/>
    </row>
    <row r="23" spans="2:15" ht="31.5" customHeight="1" thickBot="1">
      <c r="B23" s="452" t="s">
        <v>74</v>
      </c>
      <c r="C23" s="453"/>
      <c r="D23" s="256" t="str">
        <f>'支会記入用紙'!D34&amp;"("&amp;'支会記入用紙'!F34&amp;")"</f>
        <v>()</v>
      </c>
      <c r="E23" s="257" t="str">
        <f>'支会記入用紙'!O15&amp;"("&amp;'支会記入用紙'!Q15&amp;")"</f>
        <v>()</v>
      </c>
      <c r="F23" s="258" t="str">
        <f>'支会記入用紙'!O53&amp;"("&amp;'支会記入用紙'!Q53&amp;")"</f>
        <v>()</v>
      </c>
      <c r="G23" s="197" t="str">
        <f>'支会記入用紙'!D72&amp;"("&amp;'支会記入用紙'!F72&amp;")"</f>
        <v>()</v>
      </c>
      <c r="H23" s="258" t="str">
        <f>'支会記入用紙'!O72&amp;"("&amp;'支会記入用紙'!Q72&amp;")"</f>
        <v>()</v>
      </c>
      <c r="I23" s="259" t="str">
        <f>'支会記入用紙'!O34&amp;"("&amp;'支会記入用紙'!Q34&amp;")"</f>
        <v>()</v>
      </c>
      <c r="J23" s="197" t="str">
        <f>'支会記入用紙'!D15&amp;"("&amp;'支会記入用紙'!F15&amp;")"</f>
        <v>()</v>
      </c>
      <c r="K23" s="260" t="str">
        <f>'支会記入用紙'!D53&amp;"("&amp;'支会記入用紙'!F53&amp;")"</f>
        <v>()</v>
      </c>
      <c r="L23" s="47">
        <f>SUM(D23:K23)</f>
        <v>0</v>
      </c>
      <c r="M23" s="131" t="s">
        <v>113</v>
      </c>
      <c r="N23" s="130">
        <v>2</v>
      </c>
      <c r="O23" s="134" t="s">
        <v>119</v>
      </c>
    </row>
    <row r="24" spans="14:15" ht="15.75" customHeight="1">
      <c r="N24" s="132"/>
      <c r="O24" s="133"/>
    </row>
    <row r="25" spans="2:14" ht="15.75" customHeight="1">
      <c r="B25" s="454" t="s">
        <v>99</v>
      </c>
      <c r="C25" s="14" t="s">
        <v>66</v>
      </c>
      <c r="D25" s="14">
        <f>D26+D27</f>
        <v>6</v>
      </c>
      <c r="E25" s="14">
        <f aca="true" t="shared" si="2" ref="E25:K25">E26+E27</f>
        <v>6</v>
      </c>
      <c r="F25" s="84">
        <f t="shared" si="2"/>
        <v>8</v>
      </c>
      <c r="G25" s="14">
        <f t="shared" si="2"/>
        <v>6</v>
      </c>
      <c r="H25" s="14">
        <f t="shared" si="2"/>
        <v>6</v>
      </c>
      <c r="I25" s="84">
        <f t="shared" si="2"/>
        <v>8</v>
      </c>
      <c r="J25" s="198">
        <f t="shared" si="2"/>
        <v>9</v>
      </c>
      <c r="K25" s="84">
        <f t="shared" si="2"/>
        <v>9</v>
      </c>
      <c r="L25" s="137">
        <f>SUM(D25:K25)</f>
        <v>58</v>
      </c>
      <c r="N25" s="137">
        <f>N26+N27</f>
        <v>16</v>
      </c>
    </row>
    <row r="26" spans="2:14" ht="15.75" customHeight="1">
      <c r="B26" s="455"/>
      <c r="C26" s="14" t="s">
        <v>55</v>
      </c>
      <c r="D26" s="14">
        <f>COUNTA(D8,D11:D16,D23)</f>
        <v>4</v>
      </c>
      <c r="E26" s="14">
        <f aca="true" t="shared" si="3" ref="E26:K26">COUNTA(E8,E11:E16,E23)</f>
        <v>4</v>
      </c>
      <c r="F26" s="84">
        <f t="shared" si="3"/>
        <v>6</v>
      </c>
      <c r="G26" s="14">
        <f t="shared" si="3"/>
        <v>4</v>
      </c>
      <c r="H26" s="14">
        <f t="shared" si="3"/>
        <v>4</v>
      </c>
      <c r="I26" s="84">
        <f t="shared" si="3"/>
        <v>6</v>
      </c>
      <c r="J26" s="198">
        <f t="shared" si="3"/>
        <v>7</v>
      </c>
      <c r="K26" s="84">
        <f t="shared" si="3"/>
        <v>7</v>
      </c>
      <c r="L26" s="137">
        <f>SUM(D26:K26)</f>
        <v>42</v>
      </c>
      <c r="N26" s="137">
        <f>N8+SUM(N11:N16)+N23</f>
        <v>12</v>
      </c>
    </row>
    <row r="27" spans="2:14" ht="15.75" customHeight="1">
      <c r="B27" s="455"/>
      <c r="C27" s="14" t="s">
        <v>56</v>
      </c>
      <c r="D27" s="14">
        <f>COUNTA(D17:D22)</f>
        <v>2</v>
      </c>
      <c r="E27" s="14">
        <f aca="true" t="shared" si="4" ref="E27:K27">COUNTA(E17:E22)</f>
        <v>2</v>
      </c>
      <c r="F27" s="84">
        <f t="shared" si="4"/>
        <v>2</v>
      </c>
      <c r="G27" s="14">
        <f t="shared" si="4"/>
        <v>2</v>
      </c>
      <c r="H27" s="14">
        <f t="shared" si="4"/>
        <v>2</v>
      </c>
      <c r="I27" s="84">
        <f t="shared" si="4"/>
        <v>2</v>
      </c>
      <c r="J27" s="198">
        <f t="shared" si="4"/>
        <v>2</v>
      </c>
      <c r="K27" s="84">
        <f t="shared" si="4"/>
        <v>2</v>
      </c>
      <c r="L27" s="137">
        <f>SUM(D27:K27)</f>
        <v>16</v>
      </c>
      <c r="N27" s="137">
        <f>SUM(N17:N22)</f>
        <v>4</v>
      </c>
    </row>
    <row r="28" ht="15.75" customHeight="1"/>
    <row r="31" ht="12" customHeight="1"/>
  </sheetData>
  <sheetProtection/>
  <mergeCells count="38">
    <mergeCell ref="B23:C23"/>
    <mergeCell ref="B25:B27"/>
    <mergeCell ref="N12:N13"/>
    <mergeCell ref="O12:O13"/>
    <mergeCell ref="B14:B15"/>
    <mergeCell ref="O14:O22"/>
    <mergeCell ref="A17:A22"/>
    <mergeCell ref="B17:B19"/>
    <mergeCell ref="N17:N19"/>
    <mergeCell ref="B20:B22"/>
    <mergeCell ref="M20:M21"/>
    <mergeCell ref="N20:N21"/>
    <mergeCell ref="B8:C8"/>
    <mergeCell ref="N8:N10"/>
    <mergeCell ref="O8:O11"/>
    <mergeCell ref="A9:A16"/>
    <mergeCell ref="B9:C9"/>
    <mergeCell ref="D9:I9"/>
    <mergeCell ref="B10:C10"/>
    <mergeCell ref="D10:K10"/>
    <mergeCell ref="B11:C11"/>
    <mergeCell ref="B12:B13"/>
    <mergeCell ref="B7:C7"/>
    <mergeCell ref="D7:E7"/>
    <mergeCell ref="G7:H7"/>
    <mergeCell ref="B2:C3"/>
    <mergeCell ref="D2:E2"/>
    <mergeCell ref="G2:H2"/>
    <mergeCell ref="B4:C4"/>
    <mergeCell ref="B5:C5"/>
    <mergeCell ref="B6:C6"/>
    <mergeCell ref="D6:E6"/>
    <mergeCell ref="G6:H6"/>
    <mergeCell ref="L2:L3"/>
    <mergeCell ref="M2:M3"/>
    <mergeCell ref="N2:O3"/>
    <mergeCell ref="D3:E3"/>
    <mergeCell ref="G3:H3"/>
  </mergeCells>
  <printOptions/>
  <pageMargins left="0.7" right="0.7" top="0.75" bottom="0.75" header="0.3" footer="0.3"/>
  <pageSetup fitToHeight="0" fitToWidth="1" horizontalDpi="300" verticalDpi="3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view="pageBreakPreview" zoomScale="130" zoomScaleNormal="120" zoomScaleSheetLayoutView="130" zoomScalePageLayoutView="0" workbookViewId="0" topLeftCell="A1">
      <selection activeCell="E8" sqref="E8"/>
    </sheetView>
  </sheetViews>
  <sheetFormatPr defaultColWidth="8.7109375" defaultRowHeight="18.75" customHeight="1"/>
  <cols>
    <col min="1" max="1" width="1.1484375" style="3" customWidth="1"/>
    <col min="2" max="2" width="3.00390625" style="3" bestFit="1" customWidth="1"/>
    <col min="3" max="3" width="3.7109375" style="3" customWidth="1"/>
    <col min="4" max="4" width="6.140625" style="3" customWidth="1"/>
    <col min="5" max="5" width="57.421875" style="3" customWidth="1"/>
    <col min="6" max="10" width="2.57421875" style="36" customWidth="1"/>
    <col min="11" max="15" width="2.57421875" style="37" customWidth="1"/>
    <col min="16" max="16384" width="8.7109375" style="3" customWidth="1"/>
  </cols>
  <sheetData>
    <row r="1" spans="2:15" ht="18.75" customHeight="1">
      <c r="B1" s="503" t="s">
        <v>73</v>
      </c>
      <c r="C1" s="503"/>
      <c r="D1" s="503"/>
      <c r="E1" s="504"/>
      <c r="F1" s="631" t="s">
        <v>161</v>
      </c>
      <c r="G1" s="632"/>
      <c r="H1" s="632"/>
      <c r="I1" s="632"/>
      <c r="J1" s="632"/>
      <c r="K1" s="633"/>
      <c r="L1" s="470" t="s">
        <v>158</v>
      </c>
      <c r="M1" s="471"/>
      <c r="N1" s="471"/>
      <c r="O1" s="472"/>
    </row>
    <row r="2" spans="2:15" ht="18.75" customHeight="1">
      <c r="B2" s="503"/>
      <c r="C2" s="503"/>
      <c r="D2" s="503"/>
      <c r="E2" s="504"/>
      <c r="F2" s="640" t="s">
        <v>159</v>
      </c>
      <c r="G2" s="641"/>
      <c r="H2" s="641"/>
      <c r="I2" s="642" t="s">
        <v>160</v>
      </c>
      <c r="J2" s="641"/>
      <c r="K2" s="643"/>
      <c r="L2" s="368" t="s">
        <v>145</v>
      </c>
      <c r="M2" s="369" t="s">
        <v>147</v>
      </c>
      <c r="N2" s="370" t="s">
        <v>146</v>
      </c>
      <c r="O2" s="371" t="s">
        <v>146</v>
      </c>
    </row>
    <row r="3" spans="2:15" ht="18.75" customHeight="1" thickBot="1">
      <c r="B3" s="363"/>
      <c r="C3" s="363"/>
      <c r="D3" s="363"/>
      <c r="E3" s="364" t="s">
        <v>162</v>
      </c>
      <c r="F3" s="365" t="s">
        <v>102</v>
      </c>
      <c r="G3" s="268" t="s">
        <v>103</v>
      </c>
      <c r="H3" s="366" t="s">
        <v>149</v>
      </c>
      <c r="I3" s="268" t="s">
        <v>102</v>
      </c>
      <c r="J3" s="366" t="s">
        <v>103</v>
      </c>
      <c r="K3" s="367" t="s">
        <v>149</v>
      </c>
      <c r="L3" s="372">
        <v>27</v>
      </c>
      <c r="M3" s="373">
        <v>15</v>
      </c>
      <c r="N3" s="374">
        <v>4</v>
      </c>
      <c r="O3" s="375">
        <v>5</v>
      </c>
    </row>
    <row r="4" spans="2:17" ht="18.75" customHeight="1">
      <c r="B4" s="562" t="s">
        <v>17</v>
      </c>
      <c r="C4" s="519" t="s">
        <v>117</v>
      </c>
      <c r="D4" s="520"/>
      <c r="E4" s="317" t="s">
        <v>115</v>
      </c>
      <c r="F4" s="508"/>
      <c r="G4" s="634">
        <v>2</v>
      </c>
      <c r="H4" s="634">
        <v>8</v>
      </c>
      <c r="I4" s="497"/>
      <c r="J4" s="497"/>
      <c r="K4" s="638"/>
      <c r="L4" s="334" t="s">
        <v>149</v>
      </c>
      <c r="M4" s="335" t="s">
        <v>149</v>
      </c>
      <c r="N4" s="336" t="s">
        <v>149</v>
      </c>
      <c r="O4" s="337" t="s">
        <v>149</v>
      </c>
      <c r="Q4" s="35"/>
    </row>
    <row r="5" spans="2:15" ht="18.75" customHeight="1">
      <c r="B5" s="563"/>
      <c r="C5" s="521"/>
      <c r="D5" s="522"/>
      <c r="E5" s="318" t="s">
        <v>116</v>
      </c>
      <c r="F5" s="509"/>
      <c r="G5" s="635"/>
      <c r="H5" s="635"/>
      <c r="I5" s="600"/>
      <c r="J5" s="600"/>
      <c r="K5" s="639"/>
      <c r="L5" s="295" t="s">
        <v>103</v>
      </c>
      <c r="M5" s="296" t="s">
        <v>103</v>
      </c>
      <c r="N5" s="297" t="s">
        <v>103</v>
      </c>
      <c r="O5" s="298" t="s">
        <v>103</v>
      </c>
    </row>
    <row r="6" spans="2:15" ht="18.75" customHeight="1">
      <c r="B6" s="563"/>
      <c r="C6" s="523" t="s">
        <v>109</v>
      </c>
      <c r="D6" s="524"/>
      <c r="E6" s="319" t="s">
        <v>118</v>
      </c>
      <c r="F6" s="338">
        <v>5</v>
      </c>
      <c r="G6" s="100">
        <v>1</v>
      </c>
      <c r="H6" s="100"/>
      <c r="I6" s="113"/>
      <c r="J6" s="113"/>
      <c r="K6" s="114"/>
      <c r="L6" s="293"/>
      <c r="M6" s="299" t="s">
        <v>103</v>
      </c>
      <c r="N6" s="294"/>
      <c r="O6" s="300" t="s">
        <v>103</v>
      </c>
    </row>
    <row r="7" spans="2:15" ht="18.75" customHeight="1">
      <c r="B7" s="563"/>
      <c r="C7" s="537" t="s">
        <v>156</v>
      </c>
      <c r="D7" s="522"/>
      <c r="E7" s="320" t="s">
        <v>75</v>
      </c>
      <c r="F7" s="510">
        <v>6</v>
      </c>
      <c r="G7" s="101"/>
      <c r="H7" s="636"/>
      <c r="I7" s="494"/>
      <c r="J7" s="494"/>
      <c r="K7" s="625"/>
      <c r="L7" s="278"/>
      <c r="M7" s="275"/>
      <c r="N7" s="36"/>
      <c r="O7" s="273"/>
    </row>
    <row r="8" spans="2:15" ht="18.75" customHeight="1">
      <c r="B8" s="563"/>
      <c r="C8" s="521"/>
      <c r="D8" s="522"/>
      <c r="E8" s="321" t="s">
        <v>107</v>
      </c>
      <c r="F8" s="511"/>
      <c r="G8" s="102"/>
      <c r="H8" s="637"/>
      <c r="I8" s="495"/>
      <c r="J8" s="495"/>
      <c r="K8" s="626"/>
      <c r="L8" s="278"/>
      <c r="M8" s="275"/>
      <c r="N8" s="36"/>
      <c r="O8" s="273"/>
    </row>
    <row r="9" spans="2:15" ht="18.75" customHeight="1">
      <c r="B9" s="563"/>
      <c r="C9" s="521"/>
      <c r="D9" s="522"/>
      <c r="E9" s="318" t="s">
        <v>76</v>
      </c>
      <c r="F9" s="509"/>
      <c r="G9" s="99"/>
      <c r="H9" s="635"/>
      <c r="I9" s="600"/>
      <c r="J9" s="600"/>
      <c r="K9" s="639"/>
      <c r="L9" s="291"/>
      <c r="M9" s="274"/>
      <c r="N9" s="292"/>
      <c r="O9" s="272"/>
    </row>
    <row r="10" spans="2:15" ht="18.75" customHeight="1">
      <c r="B10" s="563"/>
      <c r="C10" s="523" t="s">
        <v>47</v>
      </c>
      <c r="D10" s="524"/>
      <c r="E10" s="319" t="s">
        <v>51</v>
      </c>
      <c r="F10" s="512"/>
      <c r="G10" s="628">
        <v>2</v>
      </c>
      <c r="H10" s="628">
        <v>6</v>
      </c>
      <c r="I10" s="494"/>
      <c r="J10" s="494"/>
      <c r="K10" s="625"/>
      <c r="L10" s="478" t="s">
        <v>151</v>
      </c>
      <c r="M10" s="480" t="s">
        <v>151</v>
      </c>
      <c r="N10" s="482" t="s">
        <v>151</v>
      </c>
      <c r="O10" s="473" t="s">
        <v>151</v>
      </c>
    </row>
    <row r="11" spans="2:15" ht="18.75" customHeight="1">
      <c r="B11" s="563"/>
      <c r="C11" s="538"/>
      <c r="D11" s="524"/>
      <c r="E11" s="322" t="s">
        <v>22</v>
      </c>
      <c r="F11" s="513"/>
      <c r="G11" s="629"/>
      <c r="H11" s="629"/>
      <c r="I11" s="495"/>
      <c r="J11" s="495"/>
      <c r="K11" s="626"/>
      <c r="L11" s="478"/>
      <c r="M11" s="480"/>
      <c r="N11" s="482"/>
      <c r="O11" s="473"/>
    </row>
    <row r="12" spans="2:15" ht="18.75" customHeight="1" thickBot="1">
      <c r="B12" s="564"/>
      <c r="C12" s="539"/>
      <c r="D12" s="540"/>
      <c r="E12" s="323" t="s">
        <v>50</v>
      </c>
      <c r="F12" s="514"/>
      <c r="G12" s="630"/>
      <c r="H12" s="630"/>
      <c r="I12" s="496"/>
      <c r="J12" s="496"/>
      <c r="K12" s="627"/>
      <c r="L12" s="479"/>
      <c r="M12" s="481"/>
      <c r="N12" s="483"/>
      <c r="O12" s="474"/>
    </row>
    <row r="13" spans="2:15" ht="18.75" customHeight="1">
      <c r="B13" s="534" t="s">
        <v>21</v>
      </c>
      <c r="C13" s="525" t="s">
        <v>61</v>
      </c>
      <c r="D13" s="526"/>
      <c r="E13" s="324" t="s">
        <v>122</v>
      </c>
      <c r="F13" s="505"/>
      <c r="G13" s="515">
        <v>1</v>
      </c>
      <c r="H13" s="515">
        <v>12</v>
      </c>
      <c r="I13" s="497"/>
      <c r="J13" s="497"/>
      <c r="K13" s="606"/>
      <c r="L13" s="466" t="s">
        <v>150</v>
      </c>
      <c r="M13" s="463" t="s">
        <v>152</v>
      </c>
      <c r="N13" s="468" t="s">
        <v>150</v>
      </c>
      <c r="O13" s="475" t="s">
        <v>152</v>
      </c>
    </row>
    <row r="14" spans="2:15" ht="18.75" customHeight="1">
      <c r="B14" s="535"/>
      <c r="C14" s="527"/>
      <c r="D14" s="528"/>
      <c r="E14" s="325" t="s">
        <v>101</v>
      </c>
      <c r="F14" s="506"/>
      <c r="G14" s="464"/>
      <c r="H14" s="464"/>
      <c r="I14" s="495"/>
      <c r="J14" s="495"/>
      <c r="K14" s="607"/>
      <c r="L14" s="466"/>
      <c r="M14" s="464"/>
      <c r="N14" s="468"/>
      <c r="O14" s="476"/>
    </row>
    <row r="15" spans="2:15" ht="18.75" customHeight="1">
      <c r="B15" s="535"/>
      <c r="C15" s="527"/>
      <c r="D15" s="528"/>
      <c r="E15" s="325" t="s">
        <v>100</v>
      </c>
      <c r="F15" s="506"/>
      <c r="G15" s="464"/>
      <c r="H15" s="464"/>
      <c r="I15" s="495"/>
      <c r="J15" s="495"/>
      <c r="K15" s="607"/>
      <c r="L15" s="466"/>
      <c r="M15" s="464"/>
      <c r="N15" s="468"/>
      <c r="O15" s="476"/>
    </row>
    <row r="16" spans="2:15" ht="18.75" customHeight="1">
      <c r="B16" s="535"/>
      <c r="C16" s="527"/>
      <c r="D16" s="528"/>
      <c r="E16" s="326" t="s">
        <v>18</v>
      </c>
      <c r="F16" s="506"/>
      <c r="G16" s="464"/>
      <c r="H16" s="464"/>
      <c r="I16" s="495"/>
      <c r="J16" s="495"/>
      <c r="K16" s="607"/>
      <c r="L16" s="466"/>
      <c r="M16" s="464"/>
      <c r="N16" s="468"/>
      <c r="O16" s="476"/>
    </row>
    <row r="17" spans="2:15" ht="18.75" customHeight="1">
      <c r="B17" s="535"/>
      <c r="C17" s="527"/>
      <c r="D17" s="528"/>
      <c r="E17" s="327" t="s">
        <v>15</v>
      </c>
      <c r="F17" s="506"/>
      <c r="G17" s="516"/>
      <c r="H17" s="464"/>
      <c r="I17" s="495"/>
      <c r="J17" s="495"/>
      <c r="K17" s="607"/>
      <c r="L17" s="466"/>
      <c r="M17" s="464"/>
      <c r="N17" s="468"/>
      <c r="O17" s="476"/>
    </row>
    <row r="18" spans="2:15" ht="18.75" customHeight="1">
      <c r="B18" s="535"/>
      <c r="C18" s="527"/>
      <c r="D18" s="528"/>
      <c r="E18" s="340" t="s">
        <v>84</v>
      </c>
      <c r="F18" s="506"/>
      <c r="G18" s="517">
        <v>1</v>
      </c>
      <c r="H18" s="464"/>
      <c r="I18" s="495"/>
      <c r="J18" s="495"/>
      <c r="K18" s="607"/>
      <c r="L18" s="466"/>
      <c r="M18" s="464"/>
      <c r="N18" s="468"/>
      <c r="O18" s="476"/>
    </row>
    <row r="19" spans="2:15" ht="18.75" customHeight="1">
      <c r="B19" s="535"/>
      <c r="C19" s="527"/>
      <c r="D19" s="528"/>
      <c r="E19" s="341" t="s">
        <v>23</v>
      </c>
      <c r="F19" s="506"/>
      <c r="G19" s="517"/>
      <c r="H19" s="464"/>
      <c r="I19" s="495"/>
      <c r="J19" s="495"/>
      <c r="K19" s="607"/>
      <c r="L19" s="466"/>
      <c r="M19" s="464"/>
      <c r="N19" s="468"/>
      <c r="O19" s="476"/>
    </row>
    <row r="20" spans="2:15" ht="18.75" customHeight="1">
      <c r="B20" s="535"/>
      <c r="C20" s="527"/>
      <c r="D20" s="528"/>
      <c r="E20" s="341" t="s">
        <v>48</v>
      </c>
      <c r="F20" s="506"/>
      <c r="G20" s="517"/>
      <c r="H20" s="464"/>
      <c r="I20" s="495"/>
      <c r="J20" s="495"/>
      <c r="K20" s="607"/>
      <c r="L20" s="466"/>
      <c r="M20" s="464"/>
      <c r="N20" s="468"/>
      <c r="O20" s="476"/>
    </row>
    <row r="21" spans="2:15" ht="18.75" customHeight="1">
      <c r="B21" s="535"/>
      <c r="C21" s="527"/>
      <c r="D21" s="528"/>
      <c r="E21" s="341" t="s">
        <v>86</v>
      </c>
      <c r="F21" s="506"/>
      <c r="G21" s="517"/>
      <c r="H21" s="464"/>
      <c r="I21" s="495"/>
      <c r="J21" s="495"/>
      <c r="K21" s="607"/>
      <c r="L21" s="466"/>
      <c r="M21" s="464"/>
      <c r="N21" s="468"/>
      <c r="O21" s="476"/>
    </row>
    <row r="22" spans="2:15" ht="18.75" customHeight="1" thickBot="1">
      <c r="B22" s="536"/>
      <c r="C22" s="529"/>
      <c r="D22" s="530"/>
      <c r="E22" s="342" t="s">
        <v>87</v>
      </c>
      <c r="F22" s="507"/>
      <c r="G22" s="518"/>
      <c r="H22" s="465"/>
      <c r="I22" s="496"/>
      <c r="J22" s="496"/>
      <c r="K22" s="608"/>
      <c r="L22" s="467"/>
      <c r="M22" s="465"/>
      <c r="N22" s="469"/>
      <c r="O22" s="477"/>
    </row>
    <row r="23" spans="2:15" ht="18.75" customHeight="1">
      <c r="B23" s="541" t="s">
        <v>88</v>
      </c>
      <c r="C23" s="546" t="s">
        <v>77</v>
      </c>
      <c r="D23" s="547"/>
      <c r="E23" s="343" t="s">
        <v>85</v>
      </c>
      <c r="F23" s="618"/>
      <c r="G23" s="498">
        <v>2</v>
      </c>
      <c r="H23" s="498"/>
      <c r="I23" s="498"/>
      <c r="J23" s="498">
        <v>2</v>
      </c>
      <c r="K23" s="609"/>
      <c r="L23" s="344"/>
      <c r="M23" s="345"/>
      <c r="N23" s="346"/>
      <c r="O23" s="347"/>
    </row>
    <row r="24" spans="2:15" ht="18.75" customHeight="1">
      <c r="B24" s="542"/>
      <c r="C24" s="548"/>
      <c r="D24" s="549"/>
      <c r="E24" s="348" t="s">
        <v>78</v>
      </c>
      <c r="F24" s="619"/>
      <c r="G24" s="499"/>
      <c r="H24" s="499"/>
      <c r="I24" s="499"/>
      <c r="J24" s="499"/>
      <c r="K24" s="610"/>
      <c r="L24" s="344" t="s">
        <v>150</v>
      </c>
      <c r="M24" s="345" t="s">
        <v>150</v>
      </c>
      <c r="N24" s="346" t="s">
        <v>150</v>
      </c>
      <c r="O24" s="347" t="s">
        <v>150</v>
      </c>
    </row>
    <row r="25" spans="2:15" ht="18.75" customHeight="1">
      <c r="B25" s="542"/>
      <c r="C25" s="550"/>
      <c r="D25" s="551"/>
      <c r="E25" s="349" t="s">
        <v>79</v>
      </c>
      <c r="F25" s="620"/>
      <c r="G25" s="500"/>
      <c r="H25" s="500"/>
      <c r="I25" s="500"/>
      <c r="J25" s="500"/>
      <c r="K25" s="493"/>
      <c r="L25" s="351"/>
      <c r="M25" s="352"/>
      <c r="N25" s="353"/>
      <c r="O25" s="350"/>
    </row>
    <row r="26" spans="2:15" ht="18.75" customHeight="1">
      <c r="B26" s="542"/>
      <c r="C26" s="552" t="s">
        <v>153</v>
      </c>
      <c r="D26" s="553"/>
      <c r="E26" s="328" t="s">
        <v>52</v>
      </c>
      <c r="F26" s="621"/>
      <c r="G26" s="356"/>
      <c r="H26" s="623">
        <v>6</v>
      </c>
      <c r="I26" s="501"/>
      <c r="J26" s="501"/>
      <c r="K26" s="608"/>
      <c r="L26" s="282"/>
      <c r="M26" s="484" t="s">
        <v>148</v>
      </c>
      <c r="N26" s="277"/>
      <c r="O26" s="486" t="s">
        <v>148</v>
      </c>
    </row>
    <row r="27" spans="2:15" ht="18.75" customHeight="1">
      <c r="B27" s="542"/>
      <c r="C27" s="554"/>
      <c r="D27" s="555"/>
      <c r="E27" s="357" t="s">
        <v>72</v>
      </c>
      <c r="F27" s="622"/>
      <c r="G27" s="358"/>
      <c r="H27" s="624"/>
      <c r="I27" s="502"/>
      <c r="J27" s="502"/>
      <c r="K27" s="611"/>
      <c r="L27" s="289"/>
      <c r="M27" s="485"/>
      <c r="N27" s="290"/>
      <c r="O27" s="487"/>
    </row>
    <row r="28" spans="2:15" ht="18.75" customHeight="1">
      <c r="B28" s="542"/>
      <c r="C28" s="556" t="s">
        <v>82</v>
      </c>
      <c r="D28" s="557"/>
      <c r="E28" s="354" t="s">
        <v>83</v>
      </c>
      <c r="F28" s="612"/>
      <c r="G28" s="494"/>
      <c r="H28" s="494"/>
      <c r="I28" s="499"/>
      <c r="J28" s="499">
        <v>2</v>
      </c>
      <c r="K28" s="492"/>
      <c r="L28" s="488" t="s">
        <v>150</v>
      </c>
      <c r="M28" s="490" t="s">
        <v>150</v>
      </c>
      <c r="N28" s="490" t="s">
        <v>150</v>
      </c>
      <c r="O28" s="492" t="s">
        <v>150</v>
      </c>
    </row>
    <row r="29" spans="2:15" ht="18.75" customHeight="1">
      <c r="B29" s="542"/>
      <c r="C29" s="558"/>
      <c r="D29" s="559"/>
      <c r="E29" s="355"/>
      <c r="F29" s="614"/>
      <c r="G29" s="600"/>
      <c r="H29" s="600"/>
      <c r="I29" s="500"/>
      <c r="J29" s="500"/>
      <c r="K29" s="493"/>
      <c r="L29" s="489"/>
      <c r="M29" s="491"/>
      <c r="N29" s="491"/>
      <c r="O29" s="493"/>
    </row>
    <row r="30" spans="2:15" ht="18.75" customHeight="1" thickBot="1">
      <c r="B30" s="543"/>
      <c r="C30" s="544" t="s">
        <v>81</v>
      </c>
      <c r="D30" s="545"/>
      <c r="E30" s="359" t="s">
        <v>80</v>
      </c>
      <c r="F30" s="339"/>
      <c r="G30" s="39"/>
      <c r="H30" s="39"/>
      <c r="I30" s="38"/>
      <c r="J30" s="110"/>
      <c r="K30" s="112">
        <v>4</v>
      </c>
      <c r="L30" s="283"/>
      <c r="M30" s="281" t="s">
        <v>148</v>
      </c>
      <c r="N30" s="280"/>
      <c r="O30" s="284" t="s">
        <v>148</v>
      </c>
    </row>
    <row r="31" spans="2:15" ht="18.75" customHeight="1">
      <c r="B31" s="590" t="s">
        <v>89</v>
      </c>
      <c r="C31" s="531" t="s">
        <v>16</v>
      </c>
      <c r="D31" s="593" t="s">
        <v>164</v>
      </c>
      <c r="E31" s="329" t="s">
        <v>59</v>
      </c>
      <c r="F31" s="615"/>
      <c r="G31" s="595">
        <v>2</v>
      </c>
      <c r="H31" s="617">
        <v>2</v>
      </c>
      <c r="I31" s="617"/>
      <c r="J31" s="595">
        <v>1</v>
      </c>
      <c r="K31" s="601">
        <v>4</v>
      </c>
      <c r="L31" s="285"/>
      <c r="M31" s="270" t="s">
        <v>148</v>
      </c>
      <c r="N31" s="270"/>
      <c r="O31" s="286" t="s">
        <v>148</v>
      </c>
    </row>
    <row r="32" spans="2:15" ht="18.75" customHeight="1">
      <c r="B32" s="591"/>
      <c r="C32" s="532"/>
      <c r="D32" s="593"/>
      <c r="E32" s="330" t="s">
        <v>104</v>
      </c>
      <c r="F32" s="616"/>
      <c r="G32" s="596"/>
      <c r="H32" s="596"/>
      <c r="I32" s="596"/>
      <c r="J32" s="596"/>
      <c r="K32" s="602"/>
      <c r="L32" s="288" t="s">
        <v>150</v>
      </c>
      <c r="M32" s="269" t="s">
        <v>150</v>
      </c>
      <c r="N32" s="269" t="s">
        <v>150</v>
      </c>
      <c r="O32" s="267" t="s">
        <v>150</v>
      </c>
    </row>
    <row r="33" spans="2:15" ht="18.75" customHeight="1">
      <c r="B33" s="591"/>
      <c r="C33" s="532"/>
      <c r="D33" s="594" t="s">
        <v>165</v>
      </c>
      <c r="E33" s="360" t="s">
        <v>60</v>
      </c>
      <c r="F33" s="612"/>
      <c r="G33" s="494"/>
      <c r="H33" s="494"/>
      <c r="I33" s="597"/>
      <c r="J33" s="597">
        <v>1</v>
      </c>
      <c r="K33" s="603">
        <v>4</v>
      </c>
      <c r="L33" s="301"/>
      <c r="M33" s="304" t="s">
        <v>148</v>
      </c>
      <c r="N33" s="302"/>
      <c r="O33" s="305" t="s">
        <v>148</v>
      </c>
    </row>
    <row r="34" spans="2:15" ht="18.75" customHeight="1">
      <c r="B34" s="591"/>
      <c r="C34" s="532"/>
      <c r="D34" s="594"/>
      <c r="E34" s="361" t="s">
        <v>58</v>
      </c>
      <c r="F34" s="613"/>
      <c r="G34" s="495"/>
      <c r="H34" s="495"/>
      <c r="I34" s="598"/>
      <c r="J34" s="598"/>
      <c r="K34" s="604"/>
      <c r="L34" s="301"/>
      <c r="M34" s="304"/>
      <c r="N34" s="302"/>
      <c r="O34" s="305"/>
    </row>
    <row r="35" spans="2:15" ht="18.75" customHeight="1">
      <c r="B35" s="591"/>
      <c r="C35" s="532"/>
      <c r="D35" s="594"/>
      <c r="E35" s="362" t="s">
        <v>57</v>
      </c>
      <c r="F35" s="614"/>
      <c r="G35" s="600"/>
      <c r="H35" s="600"/>
      <c r="I35" s="599"/>
      <c r="J35" s="599"/>
      <c r="K35" s="605"/>
      <c r="L35" s="306" t="s">
        <v>150</v>
      </c>
      <c r="M35" s="307" t="s">
        <v>150</v>
      </c>
      <c r="N35" s="303" t="s">
        <v>150</v>
      </c>
      <c r="O35" s="308" t="s">
        <v>150</v>
      </c>
    </row>
    <row r="36" spans="2:15" ht="18.75" customHeight="1">
      <c r="B36" s="591"/>
      <c r="C36" s="532"/>
      <c r="D36" s="560" t="s">
        <v>166</v>
      </c>
      <c r="E36" s="331" t="s">
        <v>157</v>
      </c>
      <c r="F36" s="278"/>
      <c r="G36" s="111"/>
      <c r="H36" s="111"/>
      <c r="I36" s="40"/>
      <c r="J36" s="40"/>
      <c r="K36" s="271"/>
      <c r="L36" s="285"/>
      <c r="M36" s="279" t="s">
        <v>148</v>
      </c>
      <c r="N36" s="270"/>
      <c r="O36" s="287" t="s">
        <v>148</v>
      </c>
    </row>
    <row r="37" spans="2:15" ht="18.75" customHeight="1">
      <c r="B37" s="591"/>
      <c r="C37" s="533"/>
      <c r="D37" s="561"/>
      <c r="E37" s="330" t="s">
        <v>144</v>
      </c>
      <c r="F37" s="278"/>
      <c r="G37" s="111"/>
      <c r="H37" s="111"/>
      <c r="I37" s="40">
        <v>14</v>
      </c>
      <c r="J37" s="40">
        <v>1</v>
      </c>
      <c r="K37" s="41">
        <v>4</v>
      </c>
      <c r="L37" s="285" t="s">
        <v>150</v>
      </c>
      <c r="M37" s="279" t="s">
        <v>150</v>
      </c>
      <c r="N37" s="270" t="s">
        <v>150</v>
      </c>
      <c r="O37" s="287" t="s">
        <v>150</v>
      </c>
    </row>
    <row r="38" spans="2:15" ht="18.75" customHeight="1">
      <c r="B38" s="591"/>
      <c r="C38" s="573" t="s">
        <v>20</v>
      </c>
      <c r="D38" s="574"/>
      <c r="E38" s="332" t="s">
        <v>105</v>
      </c>
      <c r="F38" s="579" t="s">
        <v>106</v>
      </c>
      <c r="G38" s="580"/>
      <c r="H38" s="580"/>
      <c r="I38" s="580"/>
      <c r="J38" s="580"/>
      <c r="K38" s="581"/>
      <c r="L38" s="278"/>
      <c r="M38" s="275"/>
      <c r="N38" s="275"/>
      <c r="O38" s="276"/>
    </row>
    <row r="39" spans="2:15" ht="18.75" customHeight="1">
      <c r="B39" s="591"/>
      <c r="C39" s="573"/>
      <c r="D39" s="574"/>
      <c r="E39" s="333" t="s">
        <v>123</v>
      </c>
      <c r="F39" s="582"/>
      <c r="G39" s="583"/>
      <c r="H39" s="583"/>
      <c r="I39" s="583"/>
      <c r="J39" s="583"/>
      <c r="K39" s="584"/>
      <c r="L39" s="278"/>
      <c r="M39" s="275"/>
      <c r="N39" s="275"/>
      <c r="O39" s="276"/>
    </row>
    <row r="40" spans="2:15" ht="18.75" customHeight="1">
      <c r="B40" s="591"/>
      <c r="C40" s="573"/>
      <c r="D40" s="574"/>
      <c r="E40" s="333" t="s">
        <v>45</v>
      </c>
      <c r="F40" s="582"/>
      <c r="G40" s="583"/>
      <c r="H40" s="583"/>
      <c r="I40" s="583"/>
      <c r="J40" s="583"/>
      <c r="K40" s="584"/>
      <c r="L40" s="278"/>
      <c r="M40" s="275"/>
      <c r="N40" s="275"/>
      <c r="O40" s="276"/>
    </row>
    <row r="41" spans="2:15" ht="18.75" customHeight="1" thickBot="1">
      <c r="B41" s="592"/>
      <c r="C41" s="573"/>
      <c r="D41" s="574"/>
      <c r="E41" s="333" t="s">
        <v>54</v>
      </c>
      <c r="F41" s="585"/>
      <c r="G41" s="586"/>
      <c r="H41" s="586"/>
      <c r="I41" s="586"/>
      <c r="J41" s="586"/>
      <c r="K41" s="587"/>
      <c r="L41" s="278"/>
      <c r="M41" s="275"/>
      <c r="N41" s="275"/>
      <c r="O41" s="276"/>
    </row>
    <row r="42" spans="2:15" ht="18.75" customHeight="1">
      <c r="B42" s="567" t="s">
        <v>163</v>
      </c>
      <c r="C42" s="568"/>
      <c r="D42" s="569"/>
      <c r="E42" s="315" t="s">
        <v>154</v>
      </c>
      <c r="F42" s="575"/>
      <c r="G42" s="588">
        <v>2</v>
      </c>
      <c r="H42" s="577">
        <v>8</v>
      </c>
      <c r="I42" s="497"/>
      <c r="J42" s="497"/>
      <c r="K42" s="565"/>
      <c r="L42" s="309"/>
      <c r="M42" s="310" t="s">
        <v>148</v>
      </c>
      <c r="N42" s="310"/>
      <c r="O42" s="311" t="s">
        <v>148</v>
      </c>
    </row>
    <row r="43" spans="2:15" ht="18.75" customHeight="1" thickBot="1">
      <c r="B43" s="570"/>
      <c r="C43" s="571"/>
      <c r="D43" s="572"/>
      <c r="E43" s="316" t="s">
        <v>155</v>
      </c>
      <c r="F43" s="576"/>
      <c r="G43" s="589"/>
      <c r="H43" s="578"/>
      <c r="I43" s="496"/>
      <c r="J43" s="496"/>
      <c r="K43" s="566"/>
      <c r="L43" s="312" t="s">
        <v>150</v>
      </c>
      <c r="M43" s="313" t="s">
        <v>150</v>
      </c>
      <c r="N43" s="313" t="s">
        <v>150</v>
      </c>
      <c r="O43" s="314" t="s">
        <v>150</v>
      </c>
    </row>
  </sheetData>
  <sheetProtection/>
  <mergeCells count="98">
    <mergeCell ref="K10:K12"/>
    <mergeCell ref="H10:H12"/>
    <mergeCell ref="I10:I12"/>
    <mergeCell ref="F1:K1"/>
    <mergeCell ref="H4:H5"/>
    <mergeCell ref="H7:H9"/>
    <mergeCell ref="K4:K5"/>
    <mergeCell ref="K7:K9"/>
    <mergeCell ref="F2:H2"/>
    <mergeCell ref="I2:K2"/>
    <mergeCell ref="I4:I5"/>
    <mergeCell ref="I7:I9"/>
    <mergeCell ref="J4:J5"/>
    <mergeCell ref="G4:G5"/>
    <mergeCell ref="G10:G12"/>
    <mergeCell ref="J7:J9"/>
    <mergeCell ref="F33:F35"/>
    <mergeCell ref="F31:F32"/>
    <mergeCell ref="H31:H32"/>
    <mergeCell ref="I31:I32"/>
    <mergeCell ref="F23:F25"/>
    <mergeCell ref="G23:G25"/>
    <mergeCell ref="G28:G29"/>
    <mergeCell ref="I26:I27"/>
    <mergeCell ref="I28:I29"/>
    <mergeCell ref="F26:F27"/>
    <mergeCell ref="H26:H27"/>
    <mergeCell ref="F28:F29"/>
    <mergeCell ref="K31:K32"/>
    <mergeCell ref="H33:H35"/>
    <mergeCell ref="I33:I35"/>
    <mergeCell ref="K33:K35"/>
    <mergeCell ref="K13:K22"/>
    <mergeCell ref="I23:I25"/>
    <mergeCell ref="I13:I22"/>
    <mergeCell ref="H28:H29"/>
    <mergeCell ref="H23:H25"/>
    <mergeCell ref="H13:H22"/>
    <mergeCell ref="K23:K25"/>
    <mergeCell ref="K26:K27"/>
    <mergeCell ref="K28:K29"/>
    <mergeCell ref="J28:J29"/>
    <mergeCell ref="K42:K43"/>
    <mergeCell ref="B42:D43"/>
    <mergeCell ref="C38:D41"/>
    <mergeCell ref="F42:F43"/>
    <mergeCell ref="H42:H43"/>
    <mergeCell ref="I42:I43"/>
    <mergeCell ref="F38:K41"/>
    <mergeCell ref="G42:G43"/>
    <mergeCell ref="J42:J43"/>
    <mergeCell ref="B31:B41"/>
    <mergeCell ref="D31:D32"/>
    <mergeCell ref="D33:D35"/>
    <mergeCell ref="G31:G32"/>
    <mergeCell ref="J31:J32"/>
    <mergeCell ref="J33:J35"/>
    <mergeCell ref="G33:G35"/>
    <mergeCell ref="C31:C37"/>
    <mergeCell ref="B13:B22"/>
    <mergeCell ref="C7:D9"/>
    <mergeCell ref="C10:D12"/>
    <mergeCell ref="B23:B30"/>
    <mergeCell ref="C30:D30"/>
    <mergeCell ref="C23:D25"/>
    <mergeCell ref="C26:D27"/>
    <mergeCell ref="C28:D29"/>
    <mergeCell ref="D36:D37"/>
    <mergeCell ref="B4:B12"/>
    <mergeCell ref="J10:J12"/>
    <mergeCell ref="J13:J22"/>
    <mergeCell ref="J23:J25"/>
    <mergeCell ref="J26:J27"/>
    <mergeCell ref="B1:E2"/>
    <mergeCell ref="F13:F22"/>
    <mergeCell ref="F4:F5"/>
    <mergeCell ref="F7:F9"/>
    <mergeCell ref="F10:F12"/>
    <mergeCell ref="G13:G17"/>
    <mergeCell ref="G18:G22"/>
    <mergeCell ref="C4:D5"/>
    <mergeCell ref="C6:D6"/>
    <mergeCell ref="C13:D22"/>
    <mergeCell ref="M26:M27"/>
    <mergeCell ref="O26:O27"/>
    <mergeCell ref="L28:L29"/>
    <mergeCell ref="M28:M29"/>
    <mergeCell ref="N28:N29"/>
    <mergeCell ref="O28:O29"/>
    <mergeCell ref="M13:M22"/>
    <mergeCell ref="L13:L22"/>
    <mergeCell ref="N13:N22"/>
    <mergeCell ref="L1:O1"/>
    <mergeCell ref="O10:O12"/>
    <mergeCell ref="O13:O22"/>
    <mergeCell ref="L10:L12"/>
    <mergeCell ref="M10:M12"/>
    <mergeCell ref="N10:N12"/>
  </mergeCells>
  <printOptions/>
  <pageMargins left="0.7086614173228347" right="0.7086614173228347" top="0.7480314960629921" bottom="0.7480314960629921" header="0.31496062992125984" footer="0.9055118110236221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椨木満</dc:creator>
  <cp:keywords/>
  <dc:description/>
  <cp:lastModifiedBy>椨木満</cp:lastModifiedBy>
  <cp:lastPrinted>2023-02-25T04:15:49Z</cp:lastPrinted>
  <dcterms:created xsi:type="dcterms:W3CDTF">2019-06-03T07:35:34Z</dcterms:created>
  <dcterms:modified xsi:type="dcterms:W3CDTF">2023-04-08T01:16:07Z</dcterms:modified>
  <cp:category/>
  <cp:version/>
  <cp:contentType/>
  <cp:contentStatus/>
</cp:coreProperties>
</file>